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 Coulson\Desktop\Irregulars\IR\Results\"/>
    </mc:Choice>
  </mc:AlternateContent>
  <xr:revisionPtr revIDLastSave="0" documentId="8_{A65FB353-4B49-47D7-A0B4-1DEA0E40E5C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imes" sheetId="3" r:id="rId1"/>
    <sheet name="Printing" sheetId="1" r:id="rId2"/>
    <sheet name="Results" sheetId="4" r:id="rId3"/>
    <sheet name="Finishing Times" sheetId="5" r:id="rId4"/>
  </sheets>
  <definedNames>
    <definedName name="_xlnm._FilterDatabase" localSheetId="2" hidden="1">Results!$A$1:$C$67</definedName>
    <definedName name="Entrants">Times!$B$2:$B$42</definedName>
    <definedName name="Entrantsnames">Printing!$B$2:$B$101</definedName>
    <definedName name="Milage">Times!$I$2:$I$5</definedName>
    <definedName name="Names">#REF!</definedName>
    <definedName name="_xlnm.Print_Area" localSheetId="3">'Finishing Times'!$A$1:$R$48</definedName>
    <definedName name="_xlnm.Print_Area" localSheetId="1">Printing!$A$1:$P$67</definedName>
    <definedName name="Printingdata">Times!$B$2:$H$42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4" l="1"/>
  <c r="F2" i="4"/>
  <c r="R14" i="4"/>
  <c r="O8" i="4"/>
  <c r="O14" i="4"/>
  <c r="R8" i="4"/>
  <c r="O2" i="4"/>
  <c r="I14" i="4"/>
  <c r="C87" i="4"/>
  <c r="C88" i="4"/>
  <c r="C89" i="4"/>
  <c r="C9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69" i="4"/>
  <c r="C70" i="4"/>
  <c r="C68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P14" i="4"/>
  <c r="M8" i="4"/>
  <c r="M14" i="4"/>
  <c r="P8" i="4"/>
  <c r="M2" i="4"/>
  <c r="G14" i="4"/>
  <c r="N22" i="4"/>
  <c r="Q13" i="4"/>
  <c r="N27" i="4"/>
  <c r="N17" i="4"/>
  <c r="I12" i="4"/>
  <c r="R11" i="4"/>
  <c r="O18" i="4"/>
  <c r="R7" i="4"/>
  <c r="R10" i="4"/>
  <c r="I2" i="4"/>
  <c r="O9" i="4"/>
  <c r="O12" i="4"/>
  <c r="I5" i="4"/>
  <c r="O7" i="4"/>
  <c r="O3" i="4"/>
  <c r="O6" i="4"/>
  <c r="L5" i="4"/>
  <c r="I19" i="4"/>
  <c r="C2" i="4"/>
  <c r="R5" i="4"/>
  <c r="I6" i="4"/>
  <c r="I7" i="4"/>
  <c r="O13" i="4"/>
  <c r="O19" i="4"/>
  <c r="R3" i="4"/>
  <c r="R16" i="4"/>
  <c r="I3" i="4"/>
  <c r="O24" i="4"/>
  <c r="O16" i="4"/>
  <c r="O11" i="4"/>
  <c r="R12" i="4"/>
  <c r="I11" i="4"/>
  <c r="O23" i="4"/>
  <c r="O10" i="4"/>
  <c r="L2" i="4"/>
  <c r="I15" i="4"/>
  <c r="I16" i="4"/>
  <c r="O22" i="4"/>
  <c r="R13" i="4"/>
  <c r="O27" i="4"/>
  <c r="O17" i="4"/>
  <c r="I9" i="4"/>
  <c r="O26" i="4"/>
  <c r="O15" i="4"/>
  <c r="L3" i="4"/>
  <c r="L4" i="4"/>
  <c r="O21" i="4"/>
  <c r="R2" i="4"/>
  <c r="O4" i="4"/>
  <c r="O5" i="4"/>
  <c r="R9" i="4"/>
  <c r="I10" i="4"/>
  <c r="I8" i="4"/>
  <c r="I13" i="4"/>
  <c r="R15" i="4"/>
  <c r="O25" i="4"/>
  <c r="R17" i="4"/>
  <c r="R4" i="4"/>
  <c r="R6" i="4"/>
  <c r="I4" i="4"/>
  <c r="O20" i="4"/>
  <c r="H12" i="4"/>
  <c r="Q11" i="4"/>
  <c r="E2" i="4"/>
  <c r="N18" i="4"/>
  <c r="Q7" i="4"/>
  <c r="Q10" i="4"/>
  <c r="H2" i="4"/>
  <c r="N9" i="4"/>
  <c r="N12" i="4"/>
  <c r="H5" i="4"/>
  <c r="N7" i="4"/>
  <c r="N3" i="4"/>
  <c r="N6" i="4"/>
  <c r="K5" i="4"/>
  <c r="H19" i="4"/>
  <c r="B2" i="4"/>
  <c r="Q5" i="4"/>
  <c r="H6" i="4"/>
  <c r="H7" i="4"/>
  <c r="N13" i="4"/>
  <c r="Q3" i="4"/>
  <c r="Q16" i="4"/>
  <c r="H3" i="4"/>
  <c r="N24" i="4"/>
  <c r="N16" i="4"/>
  <c r="N11" i="4"/>
  <c r="Q12" i="4"/>
  <c r="H11" i="4"/>
  <c r="N23" i="4"/>
  <c r="N10" i="4"/>
  <c r="K2" i="4"/>
  <c r="H15" i="4"/>
  <c r="H16" i="4"/>
  <c r="H9" i="4"/>
  <c r="N26" i="4"/>
  <c r="N15" i="4"/>
  <c r="K3" i="4"/>
  <c r="K4" i="4"/>
  <c r="N21" i="4"/>
  <c r="Q2" i="4"/>
  <c r="N4" i="4"/>
  <c r="N5" i="4"/>
  <c r="Q9" i="4"/>
  <c r="H10" i="4"/>
  <c r="H8" i="4"/>
  <c r="H13" i="4"/>
  <c r="Q15" i="4"/>
  <c r="N25" i="4"/>
  <c r="Q17" i="4"/>
  <c r="Q4" i="4"/>
  <c r="Q6" i="4"/>
  <c r="H4" i="4"/>
  <c r="Q14" i="4"/>
  <c r="N8" i="4"/>
  <c r="N14" i="4"/>
  <c r="Q8" i="4"/>
  <c r="N2" i="4"/>
  <c r="H14" i="4"/>
  <c r="B87" i="4"/>
  <c r="B88" i="4"/>
  <c r="B89" i="4"/>
  <c r="B9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69" i="4"/>
  <c r="B7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N20" i="4"/>
  <c r="G12" i="4"/>
  <c r="P11" i="4"/>
  <c r="D2" i="4"/>
  <c r="M18" i="4"/>
  <c r="P7" i="4"/>
  <c r="P10" i="4"/>
  <c r="G17" i="4"/>
  <c r="G18" i="4"/>
  <c r="G2" i="4"/>
  <c r="M9" i="4"/>
  <c r="M12" i="4"/>
  <c r="G5" i="4"/>
  <c r="M7" i="4"/>
  <c r="M3" i="4"/>
  <c r="M6" i="4"/>
  <c r="J5" i="4"/>
  <c r="G19" i="4"/>
  <c r="A2" i="4"/>
  <c r="P5" i="4"/>
  <c r="G6" i="4"/>
  <c r="G7" i="4"/>
  <c r="M13" i="4"/>
  <c r="M19" i="4"/>
  <c r="P3" i="4"/>
  <c r="P16" i="4"/>
  <c r="G3" i="4"/>
  <c r="M24" i="4"/>
  <c r="M16" i="4"/>
  <c r="M11" i="4"/>
  <c r="P12" i="4"/>
  <c r="G11" i="4"/>
  <c r="M23" i="4"/>
  <c r="M10" i="4"/>
  <c r="J2" i="4"/>
  <c r="G15" i="4"/>
  <c r="G16" i="4"/>
  <c r="M22" i="4"/>
  <c r="P13" i="4"/>
  <c r="M27" i="4"/>
  <c r="M17" i="4"/>
  <c r="G9" i="4"/>
  <c r="M26" i="4"/>
  <c r="M15" i="4"/>
  <c r="J3" i="4"/>
  <c r="J4" i="4"/>
  <c r="M21" i="4"/>
  <c r="P2" i="4"/>
  <c r="M4" i="4"/>
  <c r="M5" i="4"/>
  <c r="P9" i="4"/>
  <c r="G10" i="4"/>
  <c r="G8" i="4"/>
  <c r="G13" i="4"/>
  <c r="P15" i="4"/>
  <c r="M25" i="4"/>
  <c r="P17" i="4"/>
  <c r="P4" i="4"/>
  <c r="P6" i="4"/>
  <c r="G4" i="4"/>
  <c r="M20" i="4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73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48" i="3"/>
  <c r="C40" i="3"/>
  <c r="C41" i="3"/>
  <c r="C42" i="3"/>
  <c r="C43" i="3"/>
  <c r="C44" i="3"/>
  <c r="C45" i="3"/>
  <c r="C46" i="3"/>
  <c r="C47" i="3"/>
  <c r="C3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2" i="3"/>
  <c r="D30" i="3"/>
  <c r="D31" i="3"/>
  <c r="B2" i="1"/>
  <c r="G2" i="1" s="1"/>
  <c r="Q12" i="5"/>
  <c r="D78" i="3"/>
  <c r="D79" i="3"/>
  <c r="E79" i="3" s="1"/>
  <c r="D80" i="3"/>
  <c r="E80" i="3" s="1"/>
  <c r="D81" i="3"/>
  <c r="D82" i="3"/>
  <c r="E82" i="3" s="1"/>
  <c r="D83" i="3"/>
  <c r="D84" i="3"/>
  <c r="D85" i="3"/>
  <c r="D74" i="3"/>
  <c r="D75" i="3"/>
  <c r="D76" i="3"/>
  <c r="D77" i="3"/>
  <c r="E77" i="3" s="1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D2" i="3"/>
  <c r="E84" i="3" l="1"/>
  <c r="E78" i="3"/>
  <c r="E83" i="3"/>
  <c r="E81" i="3"/>
  <c r="B94" i="3"/>
  <c r="D69" i="3" l="1"/>
  <c r="D70" i="3"/>
  <c r="D71" i="3"/>
  <c r="D72" i="3"/>
  <c r="D73" i="3"/>
  <c r="D68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46" i="3"/>
  <c r="D25" i="3"/>
  <c r="D26" i="3"/>
  <c r="D27" i="3"/>
  <c r="D28" i="3"/>
  <c r="D29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24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K3" i="5"/>
  <c r="F24" i="3" s="1"/>
  <c r="K4" i="5"/>
  <c r="F25" i="3" s="1"/>
  <c r="K5" i="5"/>
  <c r="F26" i="3" s="1"/>
  <c r="K6" i="5"/>
  <c r="F27" i="3" s="1"/>
  <c r="K7" i="5"/>
  <c r="F28" i="3" s="1"/>
  <c r="K8" i="5"/>
  <c r="F29" i="3" s="1"/>
  <c r="K9" i="5"/>
  <c r="F30" i="3" s="1"/>
  <c r="K10" i="5"/>
  <c r="F31" i="3" s="1"/>
  <c r="K11" i="5"/>
  <c r="F32" i="3" s="1"/>
  <c r="K12" i="5"/>
  <c r="F33" i="3" s="1"/>
  <c r="K13" i="5"/>
  <c r="F34" i="3" s="1"/>
  <c r="K14" i="5"/>
  <c r="F35" i="3" s="1"/>
  <c r="K15" i="5"/>
  <c r="F36" i="3" s="1"/>
  <c r="K16" i="5"/>
  <c r="F37" i="3" s="1"/>
  <c r="K17" i="5"/>
  <c r="F38" i="3" s="1"/>
  <c r="K18" i="5"/>
  <c r="F39" i="3" s="1"/>
  <c r="K19" i="5"/>
  <c r="F40" i="3" s="1"/>
  <c r="K20" i="5"/>
  <c r="F41" i="3" s="1"/>
  <c r="K21" i="5"/>
  <c r="F42" i="3" s="1"/>
  <c r="K22" i="5"/>
  <c r="F43" i="3" s="1"/>
  <c r="K23" i="5"/>
  <c r="F44" i="3" s="1"/>
  <c r="K24" i="5"/>
  <c r="F45" i="3" s="1"/>
  <c r="Q3" i="5"/>
  <c r="Q48" i="5" l="1"/>
  <c r="K48" i="5"/>
  <c r="E48" i="5"/>
  <c r="Q47" i="5"/>
  <c r="K47" i="5"/>
  <c r="E47" i="5"/>
  <c r="Q46" i="5"/>
  <c r="K46" i="5"/>
  <c r="E46" i="5"/>
  <c r="Q45" i="5"/>
  <c r="K45" i="5"/>
  <c r="E45" i="5"/>
  <c r="Q44" i="5"/>
  <c r="K44" i="5"/>
  <c r="E44" i="5"/>
  <c r="F85" i="3" s="1"/>
  <c r="Q43" i="5"/>
  <c r="K43" i="5"/>
  <c r="E43" i="5"/>
  <c r="F84" i="3" s="1"/>
  <c r="Q42" i="5"/>
  <c r="K42" i="5"/>
  <c r="E42" i="5"/>
  <c r="F83" i="3" s="1"/>
  <c r="Q41" i="5"/>
  <c r="K41" i="5"/>
  <c r="E41" i="5"/>
  <c r="F82" i="3" s="1"/>
  <c r="Q40" i="5"/>
  <c r="K40" i="5"/>
  <c r="E40" i="5"/>
  <c r="F81" i="3" s="1"/>
  <c r="Q39" i="5"/>
  <c r="K39" i="5"/>
  <c r="E39" i="5"/>
  <c r="F80" i="3" s="1"/>
  <c r="Q38" i="5"/>
  <c r="K38" i="5"/>
  <c r="E38" i="5"/>
  <c r="F79" i="3" s="1"/>
  <c r="Q37" i="5"/>
  <c r="K37" i="5"/>
  <c r="E37" i="5"/>
  <c r="F78" i="3" s="1"/>
  <c r="Q36" i="5"/>
  <c r="K36" i="5"/>
  <c r="E36" i="5"/>
  <c r="F77" i="3" s="1"/>
  <c r="Q35" i="5"/>
  <c r="K35" i="5"/>
  <c r="E35" i="5"/>
  <c r="F76" i="3" s="1"/>
  <c r="Q34" i="5"/>
  <c r="K34" i="5"/>
  <c r="E34" i="5"/>
  <c r="F75" i="3" s="1"/>
  <c r="Q33" i="5"/>
  <c r="K33" i="5"/>
  <c r="E33" i="5"/>
  <c r="F74" i="3" s="1"/>
  <c r="Q32" i="5"/>
  <c r="K32" i="5"/>
  <c r="E32" i="5"/>
  <c r="F73" i="3" s="1"/>
  <c r="Q31" i="5"/>
  <c r="K31" i="5"/>
  <c r="E31" i="5"/>
  <c r="F72" i="3" s="1"/>
  <c r="Q30" i="5"/>
  <c r="K30" i="5"/>
  <c r="E30" i="5"/>
  <c r="F71" i="3" s="1"/>
  <c r="Q29" i="5"/>
  <c r="K29" i="5"/>
  <c r="E29" i="5"/>
  <c r="F70" i="3" s="1"/>
  <c r="Q28" i="5"/>
  <c r="K28" i="5"/>
  <c r="E28" i="5"/>
  <c r="F69" i="3" s="1"/>
  <c r="Q27" i="5"/>
  <c r="K27" i="5"/>
  <c r="E27" i="5"/>
  <c r="F68" i="3" s="1"/>
  <c r="Q24" i="5"/>
  <c r="F67" i="3" s="1"/>
  <c r="E24" i="5"/>
  <c r="F23" i="3" s="1"/>
  <c r="C2" i="1" s="1"/>
  <c r="H2" i="1" s="1"/>
  <c r="Q23" i="5"/>
  <c r="F66" i="3" s="1"/>
  <c r="E23" i="5"/>
  <c r="F22" i="3" s="1"/>
  <c r="Q22" i="5"/>
  <c r="F65" i="3" s="1"/>
  <c r="E22" i="5"/>
  <c r="F21" i="3" s="1"/>
  <c r="Q21" i="5"/>
  <c r="F64" i="3" s="1"/>
  <c r="E21" i="5"/>
  <c r="F20" i="3" s="1"/>
  <c r="Q20" i="5"/>
  <c r="F63" i="3" s="1"/>
  <c r="E20" i="5"/>
  <c r="F19" i="3" s="1"/>
  <c r="Q19" i="5"/>
  <c r="F62" i="3" s="1"/>
  <c r="E19" i="5"/>
  <c r="F18" i="3" s="1"/>
  <c r="Q18" i="5"/>
  <c r="F61" i="3" s="1"/>
  <c r="E18" i="5"/>
  <c r="F17" i="3" s="1"/>
  <c r="Q17" i="5"/>
  <c r="F60" i="3" s="1"/>
  <c r="E17" i="5"/>
  <c r="F16" i="3" s="1"/>
  <c r="Q16" i="5"/>
  <c r="F59" i="3" s="1"/>
  <c r="E16" i="5"/>
  <c r="F15" i="3" s="1"/>
  <c r="Q15" i="5"/>
  <c r="F58" i="3" s="1"/>
  <c r="E15" i="5"/>
  <c r="F14" i="3" s="1"/>
  <c r="Q14" i="5"/>
  <c r="F57" i="3" s="1"/>
  <c r="E14" i="5"/>
  <c r="F13" i="3" s="1"/>
  <c r="Q13" i="5"/>
  <c r="F56" i="3" s="1"/>
  <c r="E13" i="5"/>
  <c r="F12" i="3" s="1"/>
  <c r="F55" i="3"/>
  <c r="E12" i="5"/>
  <c r="F11" i="3" s="1"/>
  <c r="Q11" i="5"/>
  <c r="F54" i="3" s="1"/>
  <c r="E11" i="5"/>
  <c r="F10" i="3" s="1"/>
  <c r="Q10" i="5"/>
  <c r="F53" i="3" s="1"/>
  <c r="E10" i="5"/>
  <c r="F9" i="3" s="1"/>
  <c r="Q9" i="5"/>
  <c r="F52" i="3" s="1"/>
  <c r="E9" i="5"/>
  <c r="F8" i="3" s="1"/>
  <c r="Q8" i="5"/>
  <c r="F51" i="3" s="1"/>
  <c r="E8" i="5"/>
  <c r="F7" i="3" s="1"/>
  <c r="Q7" i="5"/>
  <c r="F50" i="3" s="1"/>
  <c r="E7" i="5"/>
  <c r="F6" i="3" s="1"/>
  <c r="Q6" i="5"/>
  <c r="F49" i="3" s="1"/>
  <c r="E6" i="5"/>
  <c r="F5" i="3" s="1"/>
  <c r="Q5" i="5"/>
  <c r="F48" i="3" s="1"/>
  <c r="E5" i="5"/>
  <c r="F4" i="3" s="1"/>
  <c r="Q4" i="5"/>
  <c r="F47" i="3" s="1"/>
  <c r="E4" i="5"/>
  <c r="F3" i="3" s="1"/>
  <c r="F46" i="3"/>
  <c r="E3" i="5"/>
  <c r="F2" i="3" s="1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N19" i="4" s="1"/>
  <c r="E34" i="3"/>
  <c r="E35" i="3"/>
  <c r="E36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A71" i="4" l="1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E51" i="3"/>
  <c r="C90" i="3"/>
  <c r="C91" i="3"/>
  <c r="C92" i="3"/>
  <c r="C93" i="3"/>
  <c r="C97" i="3"/>
  <c r="C98" i="3"/>
  <c r="C99" i="3"/>
  <c r="C100" i="3"/>
  <c r="C101" i="3"/>
  <c r="E2" i="3"/>
  <c r="B95" i="3" l="1"/>
  <c r="E37" i="3"/>
  <c r="D2" i="1" l="1"/>
  <c r="D32" i="1"/>
  <c r="C19" i="1"/>
  <c r="C30" i="1"/>
  <c r="C38" i="1" l="1"/>
  <c r="D28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0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B4" i="1"/>
  <c r="B5" i="1"/>
  <c r="B6" i="1"/>
  <c r="B7" i="1"/>
  <c r="B8" i="1"/>
  <c r="B9" i="1"/>
  <c r="B10" i="1"/>
  <c r="B11" i="1"/>
  <c r="B12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3" i="1"/>
  <c r="D3" i="1"/>
  <c r="I2" i="1" l="1"/>
  <c r="B96" i="3" l="1"/>
</calcChain>
</file>

<file path=xl/sharedStrings.xml><?xml version="1.0" encoding="utf-8"?>
<sst xmlns="http://schemas.openxmlformats.org/spreadsheetml/2006/main" count="173" uniqueCount="109">
  <si>
    <t>Start</t>
  </si>
  <si>
    <t>Finish</t>
  </si>
  <si>
    <t>Time Taken</t>
  </si>
  <si>
    <t>Mileage Completed</t>
  </si>
  <si>
    <t>Number</t>
  </si>
  <si>
    <t xml:space="preserve">Name </t>
  </si>
  <si>
    <t xml:space="preserve">Mileage </t>
  </si>
  <si>
    <t>Time</t>
  </si>
  <si>
    <t>Entrants</t>
  </si>
  <si>
    <t>Certificate Name</t>
  </si>
  <si>
    <t>Cert Miles</t>
  </si>
  <si>
    <t>Certificate Time</t>
  </si>
  <si>
    <t xml:space="preserve"> </t>
  </si>
  <si>
    <t>Name</t>
  </si>
  <si>
    <t>Course</t>
  </si>
  <si>
    <t>Finish Times</t>
  </si>
  <si>
    <t>No</t>
  </si>
  <si>
    <t>11.6  Mls</t>
  </si>
  <si>
    <t>7.2  Mls</t>
  </si>
  <si>
    <t>4.2  Mls</t>
  </si>
  <si>
    <t>Dist</t>
  </si>
  <si>
    <t>John Backhouse</t>
  </si>
  <si>
    <t>William Backhouse</t>
  </si>
  <si>
    <t>Janice Barker</t>
  </si>
  <si>
    <t>Alison Barrett</t>
  </si>
  <si>
    <t>Peter Beddows</t>
  </si>
  <si>
    <t>Rachel Bowden</t>
  </si>
  <si>
    <t>Julian Brown</t>
  </si>
  <si>
    <t>Roderick Burton</t>
  </si>
  <si>
    <t>Susan Burton</t>
  </si>
  <si>
    <t>Dave Carter</t>
  </si>
  <si>
    <t>Alisa Cherry</t>
  </si>
  <si>
    <t>Jeanette Coey</t>
  </si>
  <si>
    <t>Steve Coey</t>
  </si>
  <si>
    <t>Kate Colbrook</t>
  </si>
  <si>
    <t>Martin Convery</t>
  </si>
  <si>
    <t>Steve Coote</t>
  </si>
  <si>
    <t>David Cox</t>
  </si>
  <si>
    <t>John Cox</t>
  </si>
  <si>
    <t>Paul D Levine</t>
  </si>
  <si>
    <t>Jill Davies</t>
  </si>
  <si>
    <t>Stephen Davies</t>
  </si>
  <si>
    <t>Linzi Dearden</t>
  </si>
  <si>
    <t>Rachel Denton</t>
  </si>
  <si>
    <t>Tony Denton</t>
  </si>
  <si>
    <t>Andy Dewar</t>
  </si>
  <si>
    <t>Robbie Dolan</t>
  </si>
  <si>
    <t>Ilona Dul</t>
  </si>
  <si>
    <t>Andrew Essex</t>
  </si>
  <si>
    <t>Debbie Everard</t>
  </si>
  <si>
    <t>Gordon Everard</t>
  </si>
  <si>
    <t>Pete Fieldson</t>
  </si>
  <si>
    <t>Sean Flynn</t>
  </si>
  <si>
    <t>Ian France</t>
  </si>
  <si>
    <t>Sandy Gee</t>
  </si>
  <si>
    <t>Paul Girdlestone</t>
  </si>
  <si>
    <t>Adrian Gosling</t>
  </si>
  <si>
    <t>Alan Gray</t>
  </si>
  <si>
    <t>Nick Gregg</t>
  </si>
  <si>
    <t>Stephen Hall</t>
  </si>
  <si>
    <t>Rikki Hammond</t>
  </si>
  <si>
    <t>Nick Harris</t>
  </si>
  <si>
    <t>Paul Harris</t>
  </si>
  <si>
    <t>Robert Hemingway</t>
  </si>
  <si>
    <t>Alan Hewett</t>
  </si>
  <si>
    <t>Chris Hewis</t>
  </si>
  <si>
    <t>Katy Hewis</t>
  </si>
  <si>
    <t>Ian Hodge</t>
  </si>
  <si>
    <t>Timothy Holmes</t>
  </si>
  <si>
    <t>Imtiaz Ilahi</t>
  </si>
  <si>
    <t>Sarah Jackson</t>
  </si>
  <si>
    <t>Carmel Keary</t>
  </si>
  <si>
    <t>Sue Kiveal</t>
  </si>
  <si>
    <t>Roger Lee</t>
  </si>
  <si>
    <t>Joseph Leonard</t>
  </si>
  <si>
    <t>Natalie Lewis</t>
  </si>
  <si>
    <t>Peter Lomax</t>
  </si>
  <si>
    <t>Sue Lomax</t>
  </si>
  <si>
    <t>Abi MacDonald</t>
  </si>
  <si>
    <t>Simon Martland</t>
  </si>
  <si>
    <t>Bill Mcdonnell</t>
  </si>
  <si>
    <t>Kate Meskell</t>
  </si>
  <si>
    <t>Andrew Metcalfe</t>
  </si>
  <si>
    <t>Charlotte Metcalfe</t>
  </si>
  <si>
    <t>Joanna Miles</t>
  </si>
  <si>
    <t>Raymond Mooney</t>
  </si>
  <si>
    <t>Gerry Moore</t>
  </si>
  <si>
    <t>Daniel Mudd</t>
  </si>
  <si>
    <t>John Ormerod</t>
  </si>
  <si>
    <t>Alison Osborne</t>
  </si>
  <si>
    <t>Andrew Pennill</t>
  </si>
  <si>
    <t>James Platt</t>
  </si>
  <si>
    <t>Andy Robinson</t>
  </si>
  <si>
    <t>Mark Sammon</t>
  </si>
  <si>
    <t>Kate Saville</t>
  </si>
  <si>
    <t>Diane Simmons</t>
  </si>
  <si>
    <t>Julie Spencer</t>
  </si>
  <si>
    <t>Gordon Teal</t>
  </si>
  <si>
    <t>David Walsh</t>
  </si>
  <si>
    <t>Kathryn Walsh</t>
  </si>
  <si>
    <t>Wendy Ward</t>
  </si>
  <si>
    <t>Michael White</t>
  </si>
  <si>
    <t>Jenny Wyles</t>
  </si>
  <si>
    <t>Ken Wyles</t>
  </si>
  <si>
    <t>Entered</t>
  </si>
  <si>
    <t>Finished</t>
  </si>
  <si>
    <t>Out</t>
  </si>
  <si>
    <t>Sonya Ross</t>
  </si>
  <si>
    <t>N/S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</si>
</sst>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£&quot;* #,##0.00_);_(&quot;£&quot;* \(#,##0.00\);_(&quot;£&quot;* &quot;-&quot;??_);_(@_)"/>
    <numFmt numFmtId="165" formatCode="h&quot; Hrs         &quot;m&quot; Mins&quot;"/>
    <numFmt numFmtId="166" formatCode="h&quot; Hrs  &quot;m&quot; Mins&quot;"/>
    <numFmt numFmtId="167" formatCode="[h]:mm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26"/>
      <color indexed="8"/>
      <name val="Blackadder ITC"/>
      <family val="5"/>
    </font>
    <font>
      <sz val="20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20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166" fontId="3" fillId="0" borderId="0" xfId="0" applyNumberFormat="1" applyFont="1"/>
    <xf numFmtId="0" fontId="6" fillId="0" borderId="0" xfId="0" applyFont="1"/>
    <xf numFmtId="0" fontId="0" fillId="0" borderId="0" xfId="0" applyAlignment="1">
      <alignment vertical="center"/>
    </xf>
    <xf numFmtId="20" fontId="6" fillId="0" borderId="0" xfId="0" applyNumberFormat="1" applyFont="1"/>
    <xf numFmtId="20" fontId="6" fillId="0" borderId="0" xfId="0" applyNumberFormat="1" applyFont="1" applyProtection="1">
      <protection locked="0"/>
    </xf>
    <xf numFmtId="165" fontId="6" fillId="0" borderId="0" xfId="0" applyNumberFormat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67" fontId="0" fillId="0" borderId="0" xfId="0" applyNumberFormat="1"/>
    <xf numFmtId="0" fontId="6" fillId="0" borderId="0" xfId="0" applyFont="1" applyAlignment="1">
      <alignment vertical="center"/>
    </xf>
    <xf numFmtId="168" fontId="0" fillId="0" borderId="0" xfId="0" applyNumberFormat="1"/>
    <xf numFmtId="0" fontId="3" fillId="0" borderId="0" xfId="3" applyNumberFormat="1" applyFont="1"/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20" fontId="0" fillId="0" borderId="9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2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6" fillId="4" borderId="0" xfId="0" applyFont="1" applyFill="1"/>
    <xf numFmtId="168" fontId="0" fillId="0" borderId="0" xfId="0" applyNumberForma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Currency" xfId="3" builtinId="4"/>
    <cellStyle name="Hyperlink" xfId="1" builtinId="8" hidden="1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peawet08" TargetMode="External"/><Relationship Id="rId3" Type="http://schemas.openxmlformats.org/officeDocument/2006/relationships/hyperlink" Target="https://www.instagram.com/thelongesttry" TargetMode="External"/><Relationship Id="rId7" Type="http://schemas.openxmlformats.org/officeDocument/2006/relationships/hyperlink" Target="https://www.facebook.com/peawet08" TargetMode="External"/><Relationship Id="rId2" Type="http://schemas.openxmlformats.org/officeDocument/2006/relationships/hyperlink" Target="https://www.facebook.com/thelongesttry" TargetMode="External"/><Relationship Id="rId1" Type="http://schemas.openxmlformats.org/officeDocument/2006/relationships/hyperlink" Target="https://www.facebook.com/100002829559767" TargetMode="External"/><Relationship Id="rId6" Type="http://schemas.openxmlformats.org/officeDocument/2006/relationships/hyperlink" Target="https://www.facebook.com/groups/1074950080073994/" TargetMode="External"/><Relationship Id="rId11" Type="http://schemas.openxmlformats.org/officeDocument/2006/relationships/hyperlink" Target="https://www.facebook.com/Jilled" TargetMode="External"/><Relationship Id="rId5" Type="http://schemas.openxmlformats.org/officeDocument/2006/relationships/hyperlink" Target="https://www.instagram.com/ramblyandy" TargetMode="External"/><Relationship Id="rId10" Type="http://schemas.openxmlformats.org/officeDocument/2006/relationships/hyperlink" Target="https://twitter.com/Fellrunner8" TargetMode="External"/><Relationship Id="rId4" Type="http://schemas.openxmlformats.org/officeDocument/2006/relationships/hyperlink" Target="https://www.facebook.com/stephen.davies79656" TargetMode="External"/><Relationship Id="rId9" Type="http://schemas.openxmlformats.org/officeDocument/2006/relationships/hyperlink" Target="https://www.strava.com/athletes/33883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137160</xdr:colOff>
      <xdr:row>47</xdr:row>
      <xdr:rowOff>137160</xdr:rowOff>
    </xdr:to>
    <xdr:sp macro="" textlink="">
      <xdr:nvSpPr>
        <xdr:cNvPr id="2" name="AutoShape 1" descr="Facebook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505825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137160</xdr:rowOff>
    </xdr:to>
    <xdr:sp macro="" textlink="">
      <xdr:nvSpPr>
        <xdr:cNvPr id="3" name="AutoShape 1" descr="Facebook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70535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26</xdr:row>
      <xdr:rowOff>0</xdr:rowOff>
    </xdr:from>
    <xdr:to>
      <xdr:col>1</xdr:col>
      <xdr:colOff>281940</xdr:colOff>
      <xdr:row>26</xdr:row>
      <xdr:rowOff>137160</xdr:rowOff>
    </xdr:to>
    <xdr:sp macro="" textlink="">
      <xdr:nvSpPr>
        <xdr:cNvPr id="4" name="AutoShape 2" descr="Instagram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1480" y="470535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137160</xdr:colOff>
      <xdr:row>21</xdr:row>
      <xdr:rowOff>137160</xdr:rowOff>
    </xdr:to>
    <xdr:sp macro="" textlink="">
      <xdr:nvSpPr>
        <xdr:cNvPr id="5" name="AutoShape 1" descr="Facebook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800475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133350</xdr:rowOff>
    </xdr:to>
    <xdr:sp macro="" textlink="">
      <xdr:nvSpPr>
        <xdr:cNvPr id="6" name="AutoShape 1" descr="Instagram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524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133350</xdr:colOff>
      <xdr:row>71</xdr:row>
      <xdr:rowOff>133350</xdr:rowOff>
    </xdr:to>
    <xdr:sp macro="" textlink="">
      <xdr:nvSpPr>
        <xdr:cNvPr id="7" name="AutoShape 1" descr="Facebook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2849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133350</xdr:colOff>
      <xdr:row>73</xdr:row>
      <xdr:rowOff>133350</xdr:rowOff>
    </xdr:to>
    <xdr:sp macro="" textlink="">
      <xdr:nvSpPr>
        <xdr:cNvPr id="8" name="AutoShape 1" descr="Facebook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211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142875</xdr:colOff>
      <xdr:row>73</xdr:row>
      <xdr:rowOff>0</xdr:rowOff>
    </xdr:from>
    <xdr:to>
      <xdr:col>1</xdr:col>
      <xdr:colOff>276225</xdr:colOff>
      <xdr:row>73</xdr:row>
      <xdr:rowOff>133350</xdr:rowOff>
    </xdr:to>
    <xdr:sp macro="" textlink="">
      <xdr:nvSpPr>
        <xdr:cNvPr id="9" name="AutoShape 2" descr="Twitter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09575" y="13211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285750</xdr:colOff>
      <xdr:row>73</xdr:row>
      <xdr:rowOff>0</xdr:rowOff>
    </xdr:from>
    <xdr:to>
      <xdr:col>1</xdr:col>
      <xdr:colOff>419100</xdr:colOff>
      <xdr:row>73</xdr:row>
      <xdr:rowOff>133350</xdr:rowOff>
    </xdr:to>
    <xdr:sp macro="" textlink="">
      <xdr:nvSpPr>
        <xdr:cNvPr id="10" name="AutoShape 3" descr="Strava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52450" y="13211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133350</xdr:rowOff>
    </xdr:to>
    <xdr:sp macro="" textlink="">
      <xdr:nvSpPr>
        <xdr:cNvPr id="11" name="AutoShape 1" descr="Twitter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7419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133350</xdr:colOff>
      <xdr:row>20</xdr:row>
      <xdr:rowOff>133350</xdr:rowOff>
    </xdr:to>
    <xdr:sp macro="" textlink="">
      <xdr:nvSpPr>
        <xdr:cNvPr id="12" name="AutoShape 1" descr="Facebook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61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30</xdr:row>
      <xdr:rowOff>133348</xdr:rowOff>
    </xdr:from>
    <xdr:to>
      <xdr:col>3</xdr:col>
      <xdr:colOff>123189</xdr:colOff>
      <xdr:row>40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 bwMode="auto">
        <a:xfrm>
          <a:off x="9524" y="6705598"/>
          <a:ext cx="3695065" cy="19240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18th Regular Irregular</a:t>
          </a:r>
        </a:p>
        <a:p>
          <a:pPr algn="ctr"/>
          <a:r>
            <a:rPr lang="en-GB" sz="1400"/>
            <a:t>9th December 2023</a:t>
          </a:r>
        </a:p>
        <a:p>
          <a:pPr algn="ctr"/>
          <a:r>
            <a:rPr lang="en-GB" sz="1400"/>
            <a:t>Organised by The Irregulars LDWA</a:t>
          </a:r>
        </a:p>
        <a:p>
          <a:pPr algn="ctr"/>
          <a:r>
            <a:rPr lang="en-GB" sz="1400"/>
            <a:t>Presented to</a:t>
          </a:r>
          <a:endParaRPr lang="en-GB" sz="1800"/>
        </a:p>
        <a:p>
          <a:pPr algn="l"/>
          <a:r>
            <a:rPr lang="en-GB" sz="1400"/>
            <a:t>      </a:t>
          </a:r>
        </a:p>
        <a:p>
          <a:pPr algn="l">
            <a:spcBef>
              <a:spcPts val="600"/>
            </a:spcBef>
          </a:pPr>
          <a:r>
            <a:rPr lang="en-GB" sz="1400"/>
            <a:t> </a:t>
          </a:r>
        </a:p>
        <a:p>
          <a:pPr algn="l">
            <a:spcBef>
              <a:spcPts val="600"/>
            </a:spcBef>
          </a:pPr>
          <a:r>
            <a:rPr lang="en-GB" sz="1400" b="1"/>
            <a:t>  </a:t>
          </a:r>
          <a:r>
            <a:rPr lang="en-GB" sz="1400" b="0"/>
            <a:t>who completed the  </a:t>
          </a:r>
          <a:r>
            <a:rPr lang="en-GB" sz="1800" b="0">
              <a:solidFill>
                <a:srgbClr val="FF0000"/>
              </a:solidFill>
            </a:rPr>
            <a:t>      </a:t>
          </a:r>
          <a:r>
            <a:rPr lang="en-GB" sz="1400" b="0"/>
            <a:t>miles route in   </a:t>
          </a:r>
        </a:p>
        <a:p>
          <a:pPr algn="ctr"/>
          <a:r>
            <a:rPr lang="en-GB" sz="1800"/>
            <a:t>                    </a:t>
          </a:r>
        </a:p>
      </xdr:txBody>
    </xdr:sp>
    <xdr:clientData/>
  </xdr:twoCellAnchor>
  <xdr:twoCellAnchor>
    <xdr:from>
      <xdr:col>0</xdr:col>
      <xdr:colOff>303530</xdr:colOff>
      <xdr:row>35</xdr:row>
      <xdr:rowOff>121285</xdr:rowOff>
    </xdr:from>
    <xdr:to>
      <xdr:col>2</xdr:col>
      <xdr:colOff>796290</xdr:colOff>
      <xdr:row>38</xdr:row>
      <xdr:rowOff>83185</xdr:rowOff>
    </xdr:to>
    <xdr:sp macro="" textlink="$G$2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303530" y="7626985"/>
          <a:ext cx="300736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A877F30D-17F2-4093-8CFF-9FC62641B208}" type="TxLink">
            <a:rPr lang="en-US" sz="2800" b="0" i="0" u="none" strike="noStrike">
              <a:solidFill>
                <a:srgbClr val="000000"/>
              </a:solidFill>
              <a:latin typeface="Blackadder ITC"/>
            </a:rPr>
            <a:pPr algn="ctr"/>
            <a:t>Sandy Gee</a:t>
          </a:fld>
          <a:endParaRPr lang="en-US" sz="2800" b="0" i="0" u="none" strike="noStrike">
            <a:solidFill>
              <a:srgbClr val="000000"/>
            </a:solidFill>
            <a:latin typeface="Blackadder ITC"/>
          </a:endParaRPr>
        </a:p>
      </xdr:txBody>
    </xdr:sp>
    <xdr:clientData/>
  </xdr:twoCellAnchor>
  <xdr:twoCellAnchor>
    <xdr:from>
      <xdr:col>2</xdr:col>
      <xdr:colOff>259715</xdr:colOff>
      <xdr:row>38</xdr:row>
      <xdr:rowOff>168343</xdr:rowOff>
    </xdr:from>
    <xdr:to>
      <xdr:col>3</xdr:col>
      <xdr:colOff>628650</xdr:colOff>
      <xdr:row>40</xdr:row>
      <xdr:rowOff>180975</xdr:rowOff>
    </xdr:to>
    <xdr:sp macro="" textlink="$I$2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 bwMode="auto">
        <a:xfrm>
          <a:off x="2774315" y="8245543"/>
          <a:ext cx="1435735" cy="393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63D7EA72-132C-4902-A230-9E8EAF4A45FD}" type="TxLink">
            <a:rPr lang="en-US" sz="1400" b="0" i="0" u="none" strike="noStrike">
              <a:solidFill>
                <a:srgbClr val="000000"/>
              </a:solidFill>
              <a:latin typeface="Calibri"/>
            </a:rPr>
            <a:pPr/>
            <a:t>7 Hrs  46 Mins</a:t>
          </a:fld>
          <a:endParaRPr lang="en-GB" sz="1400" b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3</xdr:row>
          <xdr:rowOff>123825</xdr:rowOff>
        </xdr:from>
        <xdr:to>
          <xdr:col>6</xdr:col>
          <xdr:colOff>1809750</xdr:colOff>
          <xdr:row>3</xdr:row>
          <xdr:rowOff>390525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Print Certificate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933450</xdr:colOff>
      <xdr:row>38</xdr:row>
      <xdr:rowOff>163830</xdr:rowOff>
    </xdr:from>
    <xdr:ext cx="514350" cy="311496"/>
    <xdr:sp macro="" textlink="$H$2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85900" y="8241030"/>
          <a:ext cx="5143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4253D74-6424-4E44-A21E-02AED7634004}" type="TxLink">
            <a:rPr lang="en-US" sz="1400" b="0" i="0" u="none" strike="noStrike">
              <a:solidFill>
                <a:srgbClr val="000000"/>
              </a:solidFill>
              <a:latin typeface="Calibri"/>
            </a:rPr>
            <a:pPr/>
            <a:t>23</a:t>
          </a:fld>
          <a:endParaRPr lang="en-US" sz="1400" b="0" i="0" u="none" strike="noStrike">
            <a:solidFill>
              <a:srgbClr val="000000"/>
            </a:solidFill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autoPageBreaks="0"/>
  </sheetPr>
  <dimension ref="A1:L478"/>
  <sheetViews>
    <sheetView topLeftCell="A22" zoomScaleNormal="100" workbookViewId="0">
      <selection activeCell="D48" sqref="D48"/>
    </sheetView>
  </sheetViews>
  <sheetFormatPr defaultColWidth="8.7109375" defaultRowHeight="14.45" customHeight="1" x14ac:dyDescent="0.25"/>
  <cols>
    <col min="1" max="1" width="8.28515625" style="8" bestFit="1" customWidth="1"/>
    <col min="2" max="2" width="23.28515625" style="8" customWidth="1"/>
    <col min="3" max="3" width="8.42578125" style="8" bestFit="1" customWidth="1"/>
    <col min="4" max="4" width="7.85546875" style="8" bestFit="1" customWidth="1"/>
    <col min="5" max="5" width="19.140625" style="8" bestFit="1" customWidth="1"/>
    <col min="6" max="6" width="18.7109375" style="8" bestFit="1" customWidth="1"/>
    <col min="7" max="7" width="8.7109375" style="8"/>
    <col min="8" max="8" width="18" style="8" bestFit="1" customWidth="1"/>
    <col min="9" max="9" width="8.140625" style="8" bestFit="1" customWidth="1"/>
    <col min="10" max="10" width="16.5703125" style="8" bestFit="1" customWidth="1"/>
    <col min="11" max="16384" width="8.7109375" style="8"/>
  </cols>
  <sheetData>
    <row r="1" spans="1:12" ht="14.45" customHeight="1" x14ac:dyDescent="0.25">
      <c r="A1" s="8" t="s">
        <v>4</v>
      </c>
      <c r="B1" s="8" t="s">
        <v>8</v>
      </c>
      <c r="C1" s="8" t="s">
        <v>0</v>
      </c>
      <c r="D1" s="10" t="s">
        <v>1</v>
      </c>
      <c r="E1" s="11" t="s">
        <v>2</v>
      </c>
      <c r="F1" s="12" t="s">
        <v>3</v>
      </c>
    </row>
    <row r="2" spans="1:12" ht="14.45" customHeight="1" x14ac:dyDescent="0.25">
      <c r="A2" s="13">
        <v>1</v>
      </c>
      <c r="B2" s="13" t="s">
        <v>21</v>
      </c>
      <c r="C2" s="10" t="str">
        <f t="shared" ref="C2:C66" si="0">IF(B2="","","08:30")</f>
        <v>08:30</v>
      </c>
      <c r="D2" s="10">
        <f>IF('Finishing Times'!$F3="","",'Finishing Times'!$F3)</f>
        <v>0.62222222222222223</v>
      </c>
      <c r="E2" s="12">
        <f>IF(D2="","",D2-C2)</f>
        <v>0.26805555555555555</v>
      </c>
      <c r="F2" s="8" t="str">
        <f>'Finishing Times'!$E3</f>
        <v>18.8</v>
      </c>
      <c r="H2">
        <v>23</v>
      </c>
      <c r="L2" s="10"/>
    </row>
    <row r="3" spans="1:12" ht="14.45" customHeight="1" x14ac:dyDescent="0.25">
      <c r="A3" s="13">
        <v>2</v>
      </c>
      <c r="B3" s="13" t="s">
        <v>22</v>
      </c>
      <c r="C3" s="10" t="str">
        <f t="shared" si="0"/>
        <v>08:30</v>
      </c>
      <c r="D3" s="10">
        <f>IF('Finishing Times'!$F4="","",'Finishing Times'!$F4)</f>
        <v>0.51180555555555551</v>
      </c>
      <c r="E3" s="12">
        <f t="shared" ref="E3:E66" si="1">IF(D3="","",D3-C3)</f>
        <v>0.15763888888888883</v>
      </c>
      <c r="F3" s="8" t="str">
        <f>'Finishing Times'!$E4</f>
        <v>11.6</v>
      </c>
      <c r="H3" s="13">
        <v>18.8</v>
      </c>
      <c r="L3" s="10"/>
    </row>
    <row r="4" spans="1:12" ht="14.45" customHeight="1" x14ac:dyDescent="0.25">
      <c r="A4" s="13">
        <v>3</v>
      </c>
      <c r="B4" s="13" t="s">
        <v>23</v>
      </c>
      <c r="C4" s="10" t="str">
        <f t="shared" si="0"/>
        <v>08:30</v>
      </c>
      <c r="D4" s="10">
        <f>IF('Finishing Times'!$F5="","",'Finishing Times'!$F5)</f>
        <v>0.63055555555555554</v>
      </c>
      <c r="E4" s="12">
        <f t="shared" si="1"/>
        <v>0.27638888888888885</v>
      </c>
      <c r="F4" s="8" t="str">
        <f>'Finishing Times'!$E5</f>
        <v>23</v>
      </c>
      <c r="H4" s="13">
        <v>15.8</v>
      </c>
      <c r="K4" s="21"/>
      <c r="L4" s="10"/>
    </row>
    <row r="5" spans="1:12" ht="14.45" customHeight="1" x14ac:dyDescent="0.25">
      <c r="A5" s="13">
        <v>4</v>
      </c>
      <c r="B5" s="13" t="s">
        <v>24</v>
      </c>
      <c r="C5" s="10" t="str">
        <f t="shared" si="0"/>
        <v>08:30</v>
      </c>
      <c r="D5" s="10">
        <f>IF('Finishing Times'!$F6="","",'Finishing Times'!$F6)</f>
        <v>0.48055555555555557</v>
      </c>
      <c r="E5" s="12">
        <f t="shared" si="1"/>
        <v>0.12638888888888888</v>
      </c>
      <c r="F5" s="8" t="str">
        <f>'Finishing Times'!$E6</f>
        <v>11.4</v>
      </c>
      <c r="H5" s="13">
        <v>11.4</v>
      </c>
      <c r="L5" s="10"/>
    </row>
    <row r="6" spans="1:12" ht="14.45" customHeight="1" x14ac:dyDescent="0.25">
      <c r="A6" s="13">
        <v>5</v>
      </c>
      <c r="B6" s="13" t="s">
        <v>25</v>
      </c>
      <c r="C6" s="10" t="str">
        <f t="shared" si="0"/>
        <v>08:30</v>
      </c>
      <c r="D6" s="10">
        <f>IF('Finishing Times'!$F7="","",'Finishing Times'!$F7)</f>
        <v>0.61875000000000002</v>
      </c>
      <c r="E6" s="12">
        <f t="shared" si="1"/>
        <v>0.26458333333333334</v>
      </c>
      <c r="F6" s="8" t="str">
        <f>'Finishing Times'!$E7</f>
        <v>18.8</v>
      </c>
      <c r="H6" s="13">
        <v>7.2</v>
      </c>
      <c r="L6" s="10"/>
    </row>
    <row r="7" spans="1:12" ht="14.45" customHeight="1" x14ac:dyDescent="0.25">
      <c r="A7" s="13">
        <v>6</v>
      </c>
      <c r="B7" s="14" t="s">
        <v>26</v>
      </c>
      <c r="C7" s="10" t="str">
        <f t="shared" si="0"/>
        <v>08:30</v>
      </c>
      <c r="D7" s="10">
        <f>IF('Finishing Times'!$F8="","",'Finishing Times'!$F8)</f>
        <v>0.59791666666666665</v>
      </c>
      <c r="E7" s="12">
        <f t="shared" si="1"/>
        <v>0.24374999999999997</v>
      </c>
      <c r="F7" s="8" t="str">
        <f>'Finishing Times'!$E8</f>
        <v>23</v>
      </c>
      <c r="H7" s="13">
        <v>4.2</v>
      </c>
      <c r="J7" s="21"/>
      <c r="L7" s="10"/>
    </row>
    <row r="8" spans="1:12" ht="14.45" customHeight="1" x14ac:dyDescent="0.25">
      <c r="A8" s="13">
        <v>7</v>
      </c>
      <c r="B8" s="13" t="s">
        <v>27</v>
      </c>
      <c r="C8" s="10" t="str">
        <f t="shared" si="0"/>
        <v>08:30</v>
      </c>
      <c r="D8" s="10">
        <f>IF('Finishing Times'!$F9="","",'Finishing Times'!$F9)</f>
        <v>0.6166666666666667</v>
      </c>
      <c r="E8" s="12">
        <f t="shared" si="1"/>
        <v>0.26250000000000001</v>
      </c>
      <c r="F8" s="8" t="str">
        <f>'Finishing Times'!$E9</f>
        <v>23</v>
      </c>
      <c r="H8" s="13"/>
      <c r="L8" s="10"/>
    </row>
    <row r="9" spans="1:12" ht="14.45" customHeight="1" x14ac:dyDescent="0.25">
      <c r="A9" s="13">
        <v>8</v>
      </c>
      <c r="B9" s="13" t="s">
        <v>28</v>
      </c>
      <c r="C9" s="10" t="str">
        <f t="shared" si="0"/>
        <v>08:30</v>
      </c>
      <c r="D9" s="10">
        <f>IF('Finishing Times'!$F10="","",'Finishing Times'!$F10)</f>
        <v>0.5625</v>
      </c>
      <c r="E9" s="12">
        <f t="shared" si="1"/>
        <v>0.20833333333333331</v>
      </c>
      <c r="F9" s="8" t="str">
        <f>'Finishing Times'!$E10</f>
        <v>18.8</v>
      </c>
      <c r="H9" s="13"/>
      <c r="L9" s="10"/>
    </row>
    <row r="10" spans="1:12" ht="14.45" customHeight="1" x14ac:dyDescent="0.25">
      <c r="A10" s="13">
        <v>9</v>
      </c>
      <c r="B10" s="13" t="s">
        <v>29</v>
      </c>
      <c r="C10" s="10" t="str">
        <f t="shared" si="0"/>
        <v>08:30</v>
      </c>
      <c r="D10" s="10">
        <f>IF('Finishing Times'!$F11="","",'Finishing Times'!$F11)</f>
        <v>0.5625</v>
      </c>
      <c r="E10" s="12">
        <f t="shared" si="1"/>
        <v>0.20833333333333331</v>
      </c>
      <c r="F10" s="8" t="str">
        <f>'Finishing Times'!$E11</f>
        <v>18.8</v>
      </c>
      <c r="H10" s="13"/>
      <c r="L10" s="10"/>
    </row>
    <row r="11" spans="1:12" ht="14.45" customHeight="1" x14ac:dyDescent="0.25">
      <c r="A11" s="13">
        <v>10</v>
      </c>
      <c r="B11" s="13" t="s">
        <v>30</v>
      </c>
      <c r="C11" s="10" t="str">
        <f t="shared" si="0"/>
        <v>08:30</v>
      </c>
      <c r="D11" s="10">
        <f>IF('Finishing Times'!$F12="","",'Finishing Times'!$F12)</f>
        <v>0.4375</v>
      </c>
      <c r="E11" s="12">
        <f t="shared" si="1"/>
        <v>8.3333333333333315E-2</v>
      </c>
      <c r="F11" s="8" t="str">
        <f>'Finishing Times'!$E12</f>
        <v>11.6</v>
      </c>
      <c r="H11" s="13"/>
      <c r="L11" s="10"/>
    </row>
    <row r="12" spans="1:12" ht="14.45" customHeight="1" x14ac:dyDescent="0.25">
      <c r="A12" s="13">
        <v>11</v>
      </c>
      <c r="B12" s="13" t="s">
        <v>31</v>
      </c>
      <c r="C12" s="10" t="str">
        <f t="shared" si="0"/>
        <v>08:30</v>
      </c>
      <c r="D12" s="10">
        <f>IF('Finishing Times'!$F13="","",'Finishing Times'!$F13)</f>
        <v>0.56944444444444442</v>
      </c>
      <c r="E12" s="12">
        <f t="shared" si="1"/>
        <v>0.21527777777777773</v>
      </c>
      <c r="F12" s="8" t="str">
        <f>'Finishing Times'!$E13</f>
        <v>18.8</v>
      </c>
      <c r="H12" s="13"/>
      <c r="L12" s="10"/>
    </row>
    <row r="13" spans="1:12" ht="14.45" customHeight="1" x14ac:dyDescent="0.25">
      <c r="A13" s="13">
        <v>12</v>
      </c>
      <c r="B13" s="44" t="s">
        <v>32</v>
      </c>
      <c r="C13" s="10" t="str">
        <f t="shared" si="0"/>
        <v>08:30</v>
      </c>
      <c r="D13" s="10" t="str">
        <f>IF('Finishing Times'!$F14="","",'Finishing Times'!$F14)</f>
        <v/>
      </c>
      <c r="E13" s="12" t="str">
        <f t="shared" si="1"/>
        <v/>
      </c>
      <c r="F13" s="8" t="str">
        <f>'Finishing Times'!$E14</f>
        <v/>
      </c>
      <c r="H13" s="13"/>
      <c r="L13" s="10"/>
    </row>
    <row r="14" spans="1:12" ht="14.45" customHeight="1" x14ac:dyDescent="0.25">
      <c r="A14" s="13">
        <v>13</v>
      </c>
      <c r="B14" s="44" t="s">
        <v>33</v>
      </c>
      <c r="C14" s="10" t="str">
        <f t="shared" si="0"/>
        <v>08:30</v>
      </c>
      <c r="D14" s="10" t="str">
        <f>IF('Finishing Times'!$F15="","",'Finishing Times'!$F15)</f>
        <v/>
      </c>
      <c r="E14" s="12" t="str">
        <f t="shared" si="1"/>
        <v/>
      </c>
      <c r="F14" s="8" t="str">
        <f>'Finishing Times'!$E15</f>
        <v/>
      </c>
      <c r="H14" s="13"/>
      <c r="L14" s="10"/>
    </row>
    <row r="15" spans="1:12" ht="14.45" customHeight="1" x14ac:dyDescent="0.25">
      <c r="A15" s="13">
        <v>14</v>
      </c>
      <c r="B15" s="44" t="s">
        <v>34</v>
      </c>
      <c r="C15" s="10" t="str">
        <f t="shared" si="0"/>
        <v>08:30</v>
      </c>
      <c r="D15" s="10" t="str">
        <f>IF('Finishing Times'!$F16="","",'Finishing Times'!$F16)</f>
        <v/>
      </c>
      <c r="E15" s="12" t="str">
        <f t="shared" si="1"/>
        <v/>
      </c>
      <c r="F15" s="8" t="str">
        <f>'Finishing Times'!$E16</f>
        <v/>
      </c>
      <c r="H15" s="13"/>
      <c r="L15" s="10"/>
    </row>
    <row r="16" spans="1:12" ht="14.45" customHeight="1" x14ac:dyDescent="0.25">
      <c r="A16" s="13">
        <v>15</v>
      </c>
      <c r="B16" s="44" t="s">
        <v>35</v>
      </c>
      <c r="C16" s="10" t="str">
        <f t="shared" si="0"/>
        <v>08:30</v>
      </c>
      <c r="D16" s="10" t="str">
        <f>IF('Finishing Times'!$F17="","",'Finishing Times'!$F17)</f>
        <v/>
      </c>
      <c r="E16" s="12" t="str">
        <f t="shared" si="1"/>
        <v/>
      </c>
      <c r="F16" s="8" t="str">
        <f>'Finishing Times'!$E17</f>
        <v/>
      </c>
      <c r="H16"/>
      <c r="L16" s="10"/>
    </row>
    <row r="17" spans="1:12" ht="14.45" customHeight="1" x14ac:dyDescent="0.25">
      <c r="A17" s="13">
        <v>16</v>
      </c>
      <c r="B17" s="44" t="s">
        <v>36</v>
      </c>
      <c r="C17" s="10" t="str">
        <f t="shared" si="0"/>
        <v>08:30</v>
      </c>
      <c r="D17" s="10" t="str">
        <f>IF('Finishing Times'!$F18="","",'Finishing Times'!$F18)</f>
        <v/>
      </c>
      <c r="E17" s="12" t="str">
        <f t="shared" si="1"/>
        <v/>
      </c>
      <c r="F17" s="8" t="str">
        <f>'Finishing Times'!$E18</f>
        <v/>
      </c>
      <c r="H17" s="13"/>
      <c r="L17" s="10"/>
    </row>
    <row r="18" spans="1:12" ht="14.45" customHeight="1" x14ac:dyDescent="0.25">
      <c r="A18" s="13">
        <v>17</v>
      </c>
      <c r="B18" s="13" t="s">
        <v>37</v>
      </c>
      <c r="C18" s="10" t="str">
        <f t="shared" si="0"/>
        <v>08:30</v>
      </c>
      <c r="D18" s="10">
        <f>IF('Finishing Times'!$F19="","",'Finishing Times'!$F19)</f>
        <v>0.60555555555555551</v>
      </c>
      <c r="E18" s="12">
        <f t="shared" si="1"/>
        <v>0.25138888888888883</v>
      </c>
      <c r="F18" s="8" t="str">
        <f>'Finishing Times'!$E19</f>
        <v>18.8</v>
      </c>
      <c r="H18" s="13"/>
      <c r="L18" s="10"/>
    </row>
    <row r="19" spans="1:12" ht="14.45" customHeight="1" x14ac:dyDescent="0.25">
      <c r="A19" s="13">
        <v>18</v>
      </c>
      <c r="B19" s="13" t="s">
        <v>38</v>
      </c>
      <c r="C19" s="10" t="str">
        <f t="shared" si="0"/>
        <v>08:30</v>
      </c>
      <c r="D19" s="10">
        <f>IF('Finishing Times'!$F20="","",'Finishing Times'!$F20)</f>
        <v>0.46249999999999997</v>
      </c>
      <c r="E19" s="12">
        <f t="shared" si="1"/>
        <v>0.10833333333333328</v>
      </c>
      <c r="F19" s="8" t="str">
        <f>'Finishing Times'!$E20</f>
        <v>11.6</v>
      </c>
      <c r="H19" s="13"/>
      <c r="L19" s="10"/>
    </row>
    <row r="20" spans="1:12" ht="14.45" customHeight="1" x14ac:dyDescent="0.25">
      <c r="A20" s="13">
        <v>19</v>
      </c>
      <c r="B20" s="13" t="s">
        <v>39</v>
      </c>
      <c r="C20" s="10" t="str">
        <f t="shared" si="0"/>
        <v>08:30</v>
      </c>
      <c r="D20" s="10">
        <f>IF('Finishing Times'!$F21="","",'Finishing Times'!$F21)</f>
        <v>0.56736111111111109</v>
      </c>
      <c r="E20" s="12">
        <f t="shared" si="1"/>
        <v>0.21319444444444441</v>
      </c>
      <c r="F20" s="8" t="str">
        <f>'Finishing Times'!$E21</f>
        <v>18.8</v>
      </c>
      <c r="H20" s="13"/>
      <c r="L20" s="10"/>
    </row>
    <row r="21" spans="1:12" ht="14.45" customHeight="1" x14ac:dyDescent="0.25">
      <c r="A21" s="13">
        <v>20</v>
      </c>
      <c r="B21" t="s">
        <v>40</v>
      </c>
      <c r="C21" s="10" t="str">
        <f t="shared" si="0"/>
        <v>08:30</v>
      </c>
      <c r="D21" s="10">
        <f>IF('Finishing Times'!$F22="","",'Finishing Times'!$F22)</f>
        <v>0.55972222222222223</v>
      </c>
      <c r="E21" s="12">
        <f t="shared" si="1"/>
        <v>0.20555555555555555</v>
      </c>
      <c r="F21" s="8" t="str">
        <f>'Finishing Times'!$E22</f>
        <v>18.8</v>
      </c>
      <c r="H21" s="13"/>
      <c r="L21" s="10"/>
    </row>
    <row r="22" spans="1:12" ht="14.45" customHeight="1" x14ac:dyDescent="0.25">
      <c r="A22" s="13">
        <v>21</v>
      </c>
      <c r="B22" s="21" t="s">
        <v>41</v>
      </c>
      <c r="C22" s="10" t="str">
        <f t="shared" si="0"/>
        <v>08:30</v>
      </c>
      <c r="D22" s="10" t="str">
        <f>IF('Finishing Times'!$F23="","",'Finishing Times'!$F23)</f>
        <v/>
      </c>
      <c r="E22" s="12" t="str">
        <f t="shared" si="1"/>
        <v/>
      </c>
      <c r="F22" s="8" t="str">
        <f>'Finishing Times'!$E23</f>
        <v/>
      </c>
      <c r="H22" s="13"/>
      <c r="L22" s="10"/>
    </row>
    <row r="23" spans="1:12" ht="14.45" customHeight="1" x14ac:dyDescent="0.25">
      <c r="A23" s="13">
        <v>22</v>
      </c>
      <c r="B23" t="s">
        <v>42</v>
      </c>
      <c r="C23" s="10" t="str">
        <f t="shared" si="0"/>
        <v>08:30</v>
      </c>
      <c r="D23" s="10">
        <f>IF('Finishing Times'!$F24="","",'Finishing Times'!$F24)</f>
        <v>0.56736111111111109</v>
      </c>
      <c r="E23" s="12">
        <f t="shared" si="1"/>
        <v>0.21319444444444441</v>
      </c>
      <c r="F23" s="8" t="str">
        <f>'Finishing Times'!$E24</f>
        <v>18.8</v>
      </c>
      <c r="H23" s="13"/>
      <c r="L23" s="10"/>
    </row>
    <row r="24" spans="1:12" ht="14.45" customHeight="1" x14ac:dyDescent="0.25">
      <c r="A24" s="13">
        <v>23</v>
      </c>
      <c r="B24" s="13" t="s">
        <v>43</v>
      </c>
      <c r="C24" s="10" t="str">
        <f t="shared" si="0"/>
        <v>08:30</v>
      </c>
      <c r="D24" s="10">
        <f>IF('Finishing Times'!$L3="","",'Finishing Times'!$L3)</f>
        <v>0.64236111111111105</v>
      </c>
      <c r="E24" s="12">
        <f t="shared" si="1"/>
        <v>0.28819444444444436</v>
      </c>
      <c r="F24" s="8" t="str">
        <f>'Finishing Times'!$K3</f>
        <v>15.8</v>
      </c>
      <c r="H24"/>
      <c r="L24" s="10"/>
    </row>
    <row r="25" spans="1:12" ht="14.45" customHeight="1" x14ac:dyDescent="0.25">
      <c r="A25" s="13">
        <v>24</v>
      </c>
      <c r="B25" s="13" t="s">
        <v>44</v>
      </c>
      <c r="C25" s="10" t="str">
        <f t="shared" si="0"/>
        <v>08:30</v>
      </c>
      <c r="D25" s="10">
        <f>IF('Finishing Times'!$L4="","",'Finishing Times'!$L4)</f>
        <v>0.56944444444444442</v>
      </c>
      <c r="E25" s="12">
        <f t="shared" si="1"/>
        <v>0.21527777777777773</v>
      </c>
      <c r="F25" s="8" t="str">
        <f>'Finishing Times'!$K4</f>
        <v>11.6</v>
      </c>
      <c r="H25"/>
      <c r="L25" s="10"/>
    </row>
    <row r="26" spans="1:12" ht="14.45" customHeight="1" x14ac:dyDescent="0.25">
      <c r="A26" s="13">
        <v>25</v>
      </c>
      <c r="B26" s="21" t="s">
        <v>45</v>
      </c>
      <c r="C26" s="10" t="str">
        <f t="shared" si="0"/>
        <v>08:30</v>
      </c>
      <c r="D26" s="10" t="str">
        <f>IF('Finishing Times'!$L5="","",'Finishing Times'!$L5)</f>
        <v/>
      </c>
      <c r="E26" s="12" t="str">
        <f t="shared" si="1"/>
        <v/>
      </c>
      <c r="F26" s="8" t="str">
        <f>'Finishing Times'!$K5</f>
        <v/>
      </c>
      <c r="H26" s="13"/>
      <c r="L26" s="10"/>
    </row>
    <row r="27" spans="1:12" ht="14.45" customHeight="1" x14ac:dyDescent="0.25">
      <c r="A27" s="13">
        <v>26</v>
      </c>
      <c r="B27" s="44" t="s">
        <v>46</v>
      </c>
      <c r="C27" s="10" t="str">
        <f t="shared" si="0"/>
        <v>08:30</v>
      </c>
      <c r="D27" s="10" t="str">
        <f>IF('Finishing Times'!$L6="","",'Finishing Times'!$L6)</f>
        <v/>
      </c>
      <c r="E27" s="12" t="str">
        <f t="shared" si="1"/>
        <v/>
      </c>
      <c r="F27" s="8" t="str">
        <f>'Finishing Times'!$K6</f>
        <v/>
      </c>
      <c r="H27" s="13"/>
      <c r="L27" s="10"/>
    </row>
    <row r="28" spans="1:12" ht="14.45" customHeight="1" x14ac:dyDescent="0.25">
      <c r="A28" s="13">
        <v>27</v>
      </c>
      <c r="B28" s="44" t="s">
        <v>47</v>
      </c>
      <c r="C28" s="10" t="str">
        <f t="shared" si="0"/>
        <v>08:30</v>
      </c>
      <c r="D28" s="10">
        <f>IF('Finishing Times'!$L7="","",'Finishing Times'!$L7)</f>
        <v>0.40347222222222223</v>
      </c>
      <c r="E28" s="12">
        <f t="shared" si="1"/>
        <v>4.9305555555555547E-2</v>
      </c>
      <c r="F28" s="8" t="str">
        <f>'Finishing Times'!$K7</f>
        <v>4.2</v>
      </c>
      <c r="H28" s="13"/>
      <c r="L28" s="10"/>
    </row>
    <row r="29" spans="1:12" ht="14.45" customHeight="1" x14ac:dyDescent="0.25">
      <c r="A29" s="13">
        <v>28</v>
      </c>
      <c r="B29" s="13" t="s">
        <v>48</v>
      </c>
      <c r="C29" s="10" t="str">
        <f t="shared" si="0"/>
        <v>08:30</v>
      </c>
      <c r="D29" s="10">
        <f>IF('Finishing Times'!$L8="","",'Finishing Times'!$L8)</f>
        <v>0.59791666666666665</v>
      </c>
      <c r="E29" s="12">
        <f t="shared" si="1"/>
        <v>0.24374999999999997</v>
      </c>
      <c r="F29" s="8" t="str">
        <f>'Finishing Times'!$K8</f>
        <v>23</v>
      </c>
      <c r="H29" s="13"/>
      <c r="L29" s="10"/>
    </row>
    <row r="30" spans="1:12" ht="14.45" customHeight="1" x14ac:dyDescent="0.25">
      <c r="A30" s="13">
        <v>29</v>
      </c>
      <c r="B30" s="13" t="s">
        <v>49</v>
      </c>
      <c r="C30" s="10" t="str">
        <f t="shared" si="0"/>
        <v>08:30</v>
      </c>
      <c r="D30" s="10">
        <f>IF('Finishing Times'!$L9="","",'Finishing Times'!$L9)</f>
        <v>0.48125000000000001</v>
      </c>
      <c r="E30" s="12">
        <f t="shared" si="1"/>
        <v>0.12708333333333333</v>
      </c>
      <c r="F30" s="8" t="str">
        <f>'Finishing Times'!$K9</f>
        <v>11.6</v>
      </c>
      <c r="H30" s="13"/>
      <c r="L30" s="10"/>
    </row>
    <row r="31" spans="1:12" ht="14.45" customHeight="1" x14ac:dyDescent="0.25">
      <c r="A31" s="13">
        <v>30</v>
      </c>
      <c r="B31" s="13" t="s">
        <v>50</v>
      </c>
      <c r="C31" s="10" t="str">
        <f t="shared" si="0"/>
        <v>08:30</v>
      </c>
      <c r="D31" s="10">
        <f>IF('Finishing Times'!$L10="","",'Finishing Times'!$L10)</f>
        <v>0.48125000000000001</v>
      </c>
      <c r="E31" s="12">
        <f t="shared" si="1"/>
        <v>0.12708333333333333</v>
      </c>
      <c r="F31" s="8" t="str">
        <f>'Finishing Times'!$K10</f>
        <v>11.6</v>
      </c>
      <c r="H31" s="13"/>
      <c r="L31" s="10"/>
    </row>
    <row r="32" spans="1:12" ht="14.45" customHeight="1" x14ac:dyDescent="0.25">
      <c r="A32" s="13">
        <v>31</v>
      </c>
      <c r="B32" s="13" t="s">
        <v>51</v>
      </c>
      <c r="C32" s="10" t="str">
        <f t="shared" si="0"/>
        <v>08:30</v>
      </c>
      <c r="D32" s="10">
        <f>IF('Finishing Times'!$L11="","",'Finishing Times'!$L11)</f>
        <v>0.60555555555555551</v>
      </c>
      <c r="E32" s="12">
        <f t="shared" si="1"/>
        <v>0.25138888888888883</v>
      </c>
      <c r="F32" s="8" t="str">
        <f>'Finishing Times'!$K11</f>
        <v>18.8</v>
      </c>
      <c r="H32" s="13"/>
      <c r="L32" s="10"/>
    </row>
    <row r="33" spans="1:12" ht="14.45" customHeight="1" x14ac:dyDescent="0.25">
      <c r="A33" s="13">
        <v>32</v>
      </c>
      <c r="B33" s="13" t="s">
        <v>52</v>
      </c>
      <c r="C33" s="10" t="str">
        <f t="shared" si="0"/>
        <v>08:30</v>
      </c>
      <c r="D33" s="10">
        <f>IF('Finishing Times'!$L12="","",'Finishing Times'!$L12)</f>
        <v>0.61875000000000002</v>
      </c>
      <c r="E33" s="12">
        <f t="shared" si="1"/>
        <v>0.26458333333333334</v>
      </c>
      <c r="F33" s="8" t="str">
        <f>'Finishing Times'!$K12</f>
        <v>18.8</v>
      </c>
      <c r="H33" s="13"/>
      <c r="L33" s="10"/>
    </row>
    <row r="34" spans="1:12" ht="14.45" customHeight="1" x14ac:dyDescent="0.25">
      <c r="A34" s="13">
        <v>33</v>
      </c>
      <c r="B34" s="13" t="s">
        <v>53</v>
      </c>
      <c r="C34" s="10" t="str">
        <f t="shared" si="0"/>
        <v>08:30</v>
      </c>
      <c r="D34" s="10">
        <f>IF('Finishing Times'!$L13="","",'Finishing Times'!$L13)</f>
        <v>0.59027777777777779</v>
      </c>
      <c r="E34" s="12">
        <f t="shared" si="1"/>
        <v>0.2361111111111111</v>
      </c>
      <c r="F34" s="8" t="str">
        <f>'Finishing Times'!$K13</f>
        <v>23</v>
      </c>
      <c r="H34" s="13"/>
      <c r="L34" s="10"/>
    </row>
    <row r="35" spans="1:12" ht="14.45" customHeight="1" x14ac:dyDescent="0.25">
      <c r="A35" s="13">
        <v>34</v>
      </c>
      <c r="B35" s="13" t="s">
        <v>54</v>
      </c>
      <c r="C35" s="10" t="str">
        <f t="shared" si="0"/>
        <v>08:30</v>
      </c>
      <c r="D35" s="10">
        <f>IF('Finishing Times'!$L14="","",'Finishing Times'!$L14)</f>
        <v>0.6777777777777777</v>
      </c>
      <c r="E35" s="12">
        <f t="shared" si="1"/>
        <v>0.32361111111111102</v>
      </c>
      <c r="F35" s="8" t="str">
        <f>'Finishing Times'!$K14</f>
        <v>23</v>
      </c>
      <c r="H35" s="13"/>
      <c r="L35" s="10"/>
    </row>
    <row r="36" spans="1:12" ht="14.45" customHeight="1" x14ac:dyDescent="0.25">
      <c r="A36" s="13">
        <v>35</v>
      </c>
      <c r="B36" s="44" t="s">
        <v>55</v>
      </c>
      <c r="C36" s="10" t="str">
        <f t="shared" si="0"/>
        <v>08:30</v>
      </c>
      <c r="D36" s="10">
        <f>IF('Finishing Times'!$L15="","",'Finishing Times'!$L15)</f>
        <v>0.44305555555555554</v>
      </c>
      <c r="E36" s="12">
        <f t="shared" si="1"/>
        <v>8.8888888888888851E-2</v>
      </c>
      <c r="F36" s="8" t="str">
        <f>'Finishing Times'!$K15</f>
        <v>11.6</v>
      </c>
      <c r="H36" s="13"/>
      <c r="L36" s="10"/>
    </row>
    <row r="37" spans="1:12" ht="14.45" customHeight="1" x14ac:dyDescent="0.25">
      <c r="A37" s="13">
        <v>36</v>
      </c>
      <c r="B37" s="13" t="s">
        <v>56</v>
      </c>
      <c r="C37" s="10" t="str">
        <f t="shared" si="0"/>
        <v>08:30</v>
      </c>
      <c r="D37" s="10">
        <f>IF('Finishing Times'!$L16="","",'Finishing Times'!$L16)</f>
        <v>0.62986111111111109</v>
      </c>
      <c r="E37" s="12">
        <f t="shared" si="1"/>
        <v>0.27569444444444441</v>
      </c>
      <c r="F37" s="8" t="str">
        <f>'Finishing Times'!$K16</f>
        <v>18.8</v>
      </c>
      <c r="H37" s="13"/>
      <c r="L37" s="10"/>
    </row>
    <row r="38" spans="1:12" ht="14.45" customHeight="1" x14ac:dyDescent="0.25">
      <c r="A38" s="13">
        <v>37</v>
      </c>
      <c r="B38" s="13" t="s">
        <v>57</v>
      </c>
      <c r="C38" s="10" t="str">
        <f t="shared" si="0"/>
        <v>08:30</v>
      </c>
      <c r="D38" s="10">
        <f>IF('Finishing Times'!$L17="","",'Finishing Times'!$L17)</f>
        <v>0.61875000000000002</v>
      </c>
      <c r="E38" s="12">
        <f t="shared" si="1"/>
        <v>0.26458333333333334</v>
      </c>
      <c r="F38" s="8" t="str">
        <f>'Finishing Times'!$K17</f>
        <v>18.8</v>
      </c>
      <c r="H38" s="13"/>
      <c r="L38" s="10"/>
    </row>
    <row r="39" spans="1:12" ht="14.45" customHeight="1" x14ac:dyDescent="0.25">
      <c r="A39" s="13">
        <v>38</v>
      </c>
      <c r="B39" s="13" t="s">
        <v>58</v>
      </c>
      <c r="C39" s="10" t="str">
        <f t="shared" si="0"/>
        <v>08:30</v>
      </c>
      <c r="D39" s="10">
        <f>IF('Finishing Times'!$L18="","",'Finishing Times'!$L18)</f>
        <v>0.60486111111111118</v>
      </c>
      <c r="E39" s="12">
        <f t="shared" si="1"/>
        <v>0.2506944444444445</v>
      </c>
      <c r="F39" s="8" t="str">
        <f>'Finishing Times'!$K18</f>
        <v>18.8</v>
      </c>
      <c r="H39"/>
      <c r="L39" s="10"/>
    </row>
    <row r="40" spans="1:12" ht="14.45" customHeight="1" x14ac:dyDescent="0.25">
      <c r="A40" s="13">
        <v>39</v>
      </c>
      <c r="B40" s="13" t="s">
        <v>59</v>
      </c>
      <c r="C40" s="10" t="str">
        <f t="shared" si="0"/>
        <v>08:30</v>
      </c>
      <c r="D40" s="10">
        <f>IF('Finishing Times'!$L19="","",'Finishing Times'!$L19)</f>
        <v>0.63055555555555554</v>
      </c>
      <c r="E40" s="12">
        <f t="shared" si="1"/>
        <v>0.27638888888888885</v>
      </c>
      <c r="F40" s="8" t="str">
        <f>'Finishing Times'!$K19</f>
        <v>23</v>
      </c>
      <c r="H40" s="13"/>
      <c r="L40" s="10"/>
    </row>
    <row r="41" spans="1:12" ht="14.45" customHeight="1" x14ac:dyDescent="0.25">
      <c r="A41" s="13">
        <v>40</v>
      </c>
      <c r="B41" s="13" t="s">
        <v>60</v>
      </c>
      <c r="C41" s="10" t="str">
        <f t="shared" si="0"/>
        <v>08:30</v>
      </c>
      <c r="D41" s="10">
        <f>IF('Finishing Times'!$L20="","",'Finishing Times'!$L20)</f>
        <v>0.50763888888888886</v>
      </c>
      <c r="E41" s="12">
        <f t="shared" si="1"/>
        <v>0.15347222222222218</v>
      </c>
      <c r="F41" s="8" t="str">
        <f>'Finishing Times'!$K20</f>
        <v>11.6</v>
      </c>
      <c r="H41"/>
      <c r="L41" s="10"/>
    </row>
    <row r="42" spans="1:12" ht="14.45" customHeight="1" x14ac:dyDescent="0.25">
      <c r="A42" s="13">
        <v>41</v>
      </c>
      <c r="B42" s="21" t="s">
        <v>61</v>
      </c>
      <c r="C42" s="10" t="str">
        <f t="shared" si="0"/>
        <v>08:30</v>
      </c>
      <c r="D42" s="10" t="str">
        <f>IF('Finishing Times'!$L21="","",'Finishing Times'!$L21)</f>
        <v/>
      </c>
      <c r="E42" s="12" t="str">
        <f t="shared" si="1"/>
        <v/>
      </c>
      <c r="F42" s="8" t="str">
        <f>'Finishing Times'!$K21</f>
        <v/>
      </c>
      <c r="H42" s="13"/>
      <c r="L42" s="10"/>
    </row>
    <row r="43" spans="1:12" ht="14.45" customHeight="1" x14ac:dyDescent="0.25">
      <c r="A43" s="13">
        <v>42</v>
      </c>
      <c r="B43" s="13" t="s">
        <v>62</v>
      </c>
      <c r="C43" s="10" t="str">
        <f t="shared" si="0"/>
        <v>08:30</v>
      </c>
      <c r="D43" s="10">
        <f>IF('Finishing Times'!$L22="","",'Finishing Times'!$L22)</f>
        <v>0.62777777777777777</v>
      </c>
      <c r="E43" s="12">
        <f t="shared" si="1"/>
        <v>0.27361111111111108</v>
      </c>
      <c r="F43" s="8" t="str">
        <f>'Finishing Times'!$K22</f>
        <v>18.8</v>
      </c>
      <c r="L43" s="10"/>
    </row>
    <row r="44" spans="1:12" ht="14.45" customHeight="1" x14ac:dyDescent="0.25">
      <c r="A44" s="13">
        <v>43</v>
      </c>
      <c r="B44" s="13" t="s">
        <v>63</v>
      </c>
      <c r="C44" s="10" t="str">
        <f t="shared" si="0"/>
        <v>08:30</v>
      </c>
      <c r="D44" s="10">
        <f>IF('Finishing Times'!$L23="","",'Finishing Times'!$L23)</f>
        <v>0.56944444444444442</v>
      </c>
      <c r="E44" s="12">
        <f t="shared" si="1"/>
        <v>0.21527777777777773</v>
      </c>
      <c r="F44" s="8" t="str">
        <f>'Finishing Times'!$K23</f>
        <v>18.8</v>
      </c>
      <c r="H44"/>
      <c r="L44" s="10"/>
    </row>
    <row r="45" spans="1:12" ht="14.45" customHeight="1" x14ac:dyDescent="0.25">
      <c r="A45" s="13">
        <v>44</v>
      </c>
      <c r="B45" s="13" t="s">
        <v>64</v>
      </c>
      <c r="C45" s="10" t="str">
        <f t="shared" si="0"/>
        <v>08:30</v>
      </c>
      <c r="D45" s="10">
        <f>IF('Finishing Times'!$L24="","",'Finishing Times'!$L24)</f>
        <v>0.58958333333333335</v>
      </c>
      <c r="E45" s="12">
        <f t="shared" si="1"/>
        <v>0.23541666666666666</v>
      </c>
      <c r="F45" s="8" t="str">
        <f>'Finishing Times'!$K24</f>
        <v>15.8</v>
      </c>
      <c r="H45"/>
      <c r="L45" s="10"/>
    </row>
    <row r="46" spans="1:12" ht="14.45" customHeight="1" x14ac:dyDescent="0.25">
      <c r="A46" s="13">
        <v>45</v>
      </c>
      <c r="B46" s="13" t="s">
        <v>65</v>
      </c>
      <c r="C46" s="10" t="str">
        <f t="shared" si="0"/>
        <v>08:30</v>
      </c>
      <c r="D46" s="10">
        <f>IF('Finishing Times'!$R3="","",'Finishing Times'!$R3)</f>
        <v>0.5625</v>
      </c>
      <c r="E46" s="12">
        <f t="shared" si="1"/>
        <v>0.20833333333333331</v>
      </c>
      <c r="F46" s="8" t="str">
        <f>'Finishing Times'!$Q3</f>
        <v>11.6</v>
      </c>
      <c r="H46"/>
      <c r="L46" s="10"/>
    </row>
    <row r="47" spans="1:12" ht="14.45" customHeight="1" x14ac:dyDescent="0.25">
      <c r="A47" s="13">
        <v>46</v>
      </c>
      <c r="B47" s="13" t="s">
        <v>66</v>
      </c>
      <c r="C47" s="10" t="str">
        <f t="shared" si="0"/>
        <v>08:30</v>
      </c>
      <c r="D47" s="10">
        <f>IF('Finishing Times'!$R4="","",'Finishing Times'!$R4)</f>
        <v>0.5625</v>
      </c>
      <c r="E47" s="12">
        <f t="shared" si="1"/>
        <v>0.20833333333333331</v>
      </c>
      <c r="F47" s="8" t="str">
        <f>'Finishing Times'!$Q4</f>
        <v>11.6</v>
      </c>
      <c r="H47" s="13"/>
      <c r="L47" s="10"/>
    </row>
    <row r="48" spans="1:12" ht="14.45" customHeight="1" x14ac:dyDescent="0.25">
      <c r="A48" s="13">
        <v>47</v>
      </c>
      <c r="B48" t="s">
        <v>67</v>
      </c>
      <c r="C48" s="10" t="str">
        <f t="shared" si="0"/>
        <v>08:30</v>
      </c>
      <c r="D48" s="10" t="str">
        <f>IF('Finishing Times'!$R5="","",'Finishing Times'!$R5)</f>
        <v/>
      </c>
      <c r="E48" s="12" t="str">
        <f t="shared" si="1"/>
        <v/>
      </c>
      <c r="F48" s="8" t="str">
        <f>'Finishing Times'!$Q5</f>
        <v>11.6</v>
      </c>
      <c r="H48" s="13"/>
      <c r="L48" s="10"/>
    </row>
    <row r="49" spans="1:12" ht="14.45" customHeight="1" x14ac:dyDescent="0.25">
      <c r="A49" s="13">
        <v>48</v>
      </c>
      <c r="B49" s="13" t="s">
        <v>68</v>
      </c>
      <c r="C49" s="10" t="str">
        <f t="shared" si="0"/>
        <v>08:30</v>
      </c>
      <c r="D49" s="10">
        <f>IF('Finishing Times'!$R6="","",'Finishing Times'!$R6)</f>
        <v>0.62708333333333333</v>
      </c>
      <c r="E49" s="12">
        <f t="shared" si="1"/>
        <v>0.27291666666666664</v>
      </c>
      <c r="F49" s="8" t="str">
        <f>'Finishing Times'!$Q6</f>
        <v>18.8</v>
      </c>
      <c r="H49" s="14"/>
      <c r="L49" s="10"/>
    </row>
    <row r="50" spans="1:12" ht="14.45" customHeight="1" x14ac:dyDescent="0.25">
      <c r="A50" s="13">
        <v>49</v>
      </c>
      <c r="B50" s="13" t="s">
        <v>69</v>
      </c>
      <c r="C50" s="10" t="str">
        <f t="shared" si="0"/>
        <v>08:30</v>
      </c>
      <c r="D50" s="10">
        <f>IF('Finishing Times'!$R7="","",'Finishing Times'!$R7)</f>
        <v>0.64097222222222217</v>
      </c>
      <c r="E50" s="12">
        <f t="shared" si="1"/>
        <v>0.28680555555555548</v>
      </c>
      <c r="F50" s="8" t="str">
        <f>'Finishing Times'!$Q7</f>
        <v>23</v>
      </c>
      <c r="H50" s="13"/>
      <c r="L50" s="10"/>
    </row>
    <row r="51" spans="1:12" ht="14.45" customHeight="1" x14ac:dyDescent="0.25">
      <c r="A51" s="13">
        <v>50</v>
      </c>
      <c r="B51" s="13" t="s">
        <v>70</v>
      </c>
      <c r="C51" s="10" t="str">
        <f t="shared" si="0"/>
        <v>08:30</v>
      </c>
      <c r="D51" s="10">
        <f>IF('Finishing Times'!$R8="","",'Finishing Times'!$R8)</f>
        <v>0.64722222222222225</v>
      </c>
      <c r="E51" s="12">
        <f t="shared" si="1"/>
        <v>0.29305555555555557</v>
      </c>
      <c r="F51" s="8" t="str">
        <f>'Finishing Times'!$Q8</f>
        <v>18.8</v>
      </c>
      <c r="H51" s="13"/>
      <c r="L51" s="10"/>
    </row>
    <row r="52" spans="1:12" ht="14.45" customHeight="1" x14ac:dyDescent="0.25">
      <c r="A52" s="13">
        <v>51</v>
      </c>
      <c r="B52" s="13" t="s">
        <v>71</v>
      </c>
      <c r="C52" s="10" t="str">
        <f t="shared" si="0"/>
        <v>08:30</v>
      </c>
      <c r="D52" s="10">
        <f>IF('Finishing Times'!$R9="","",'Finishing Times'!$R9)</f>
        <v>0.61875000000000002</v>
      </c>
      <c r="E52" s="12">
        <f t="shared" si="1"/>
        <v>0.26458333333333334</v>
      </c>
      <c r="F52" s="8" t="str">
        <f>'Finishing Times'!$Q9</f>
        <v>18.8</v>
      </c>
      <c r="H52" s="13"/>
      <c r="L52" s="10"/>
    </row>
    <row r="53" spans="1:12" ht="14.45" customHeight="1" x14ac:dyDescent="0.25">
      <c r="A53" s="13">
        <v>52</v>
      </c>
      <c r="B53" s="13" t="s">
        <v>72</v>
      </c>
      <c r="C53" s="10" t="str">
        <f t="shared" si="0"/>
        <v>08:30</v>
      </c>
      <c r="D53" s="10">
        <f>IF('Finishing Times'!$R10="","",'Finishing Times'!$R10)</f>
        <v>0.48472222222222222</v>
      </c>
      <c r="E53" s="12">
        <f t="shared" si="1"/>
        <v>0.13055555555555554</v>
      </c>
      <c r="F53" s="8" t="str">
        <f>'Finishing Times'!$Q10</f>
        <v>11.6</v>
      </c>
      <c r="H53" s="13"/>
      <c r="L53" s="10"/>
    </row>
    <row r="54" spans="1:12" ht="14.45" customHeight="1" x14ac:dyDescent="0.25">
      <c r="A54" s="13">
        <v>53</v>
      </c>
      <c r="B54" s="13" t="s">
        <v>73</v>
      </c>
      <c r="C54" s="10" t="str">
        <f t="shared" si="0"/>
        <v>08:30</v>
      </c>
      <c r="D54" s="10">
        <f>IF('Finishing Times'!$R11="","",'Finishing Times'!$R11)</f>
        <v>0.64722222222222225</v>
      </c>
      <c r="E54" s="12">
        <f t="shared" si="1"/>
        <v>0.29305555555555557</v>
      </c>
      <c r="F54" s="8" t="str">
        <f>'Finishing Times'!$Q11</f>
        <v>18.8</v>
      </c>
      <c r="H54"/>
      <c r="L54" s="10"/>
    </row>
    <row r="55" spans="1:12" ht="14.45" customHeight="1" x14ac:dyDescent="0.25">
      <c r="A55" s="13">
        <v>54</v>
      </c>
      <c r="B55" t="s">
        <v>74</v>
      </c>
      <c r="C55" s="10" t="str">
        <f t="shared" si="0"/>
        <v>08:30</v>
      </c>
      <c r="D55" s="10">
        <f>IF('Finishing Times'!$R12="","",'Finishing Times'!$R12)</f>
        <v>0.61249999999999993</v>
      </c>
      <c r="E55" s="12">
        <f t="shared" si="1"/>
        <v>0.25833333333333325</v>
      </c>
      <c r="F55" s="8" t="str">
        <f>'Finishing Times'!$Q12</f>
        <v>18.8</v>
      </c>
      <c r="H55" s="13"/>
      <c r="L55" s="10"/>
    </row>
    <row r="56" spans="1:12" ht="14.45" customHeight="1" x14ac:dyDescent="0.25">
      <c r="A56" s="13">
        <v>55</v>
      </c>
      <c r="B56" s="44" t="s">
        <v>75</v>
      </c>
      <c r="C56" s="10" t="str">
        <f t="shared" si="0"/>
        <v>08:30</v>
      </c>
      <c r="D56" s="10" t="str">
        <f>IF('Finishing Times'!$R13="","",'Finishing Times'!$R13)</f>
        <v/>
      </c>
      <c r="E56" s="12" t="str">
        <f t="shared" si="1"/>
        <v/>
      </c>
      <c r="F56" s="8" t="str">
        <f>'Finishing Times'!$Q13</f>
        <v/>
      </c>
      <c r="H56" s="13"/>
      <c r="L56" s="10"/>
    </row>
    <row r="57" spans="1:12" ht="14.45" customHeight="1" x14ac:dyDescent="0.25">
      <c r="A57" s="13">
        <v>56</v>
      </c>
      <c r="B57" s="13" t="s">
        <v>76</v>
      </c>
      <c r="C57" s="10" t="str">
        <f t="shared" si="0"/>
        <v>08:30</v>
      </c>
      <c r="D57" s="10">
        <f>IF('Finishing Times'!$R14="","",'Finishing Times'!$R14)</f>
        <v>0.61319444444444449</v>
      </c>
      <c r="E57" s="12">
        <f t="shared" si="1"/>
        <v>0.2590277777777778</v>
      </c>
      <c r="F57" s="8" t="str">
        <f>'Finishing Times'!$Q14</f>
        <v>15.8</v>
      </c>
      <c r="H57" s="13"/>
      <c r="L57" s="10"/>
    </row>
    <row r="58" spans="1:12" ht="14.45" customHeight="1" x14ac:dyDescent="0.25">
      <c r="A58" s="13">
        <v>57</v>
      </c>
      <c r="B58" s="13" t="s">
        <v>77</v>
      </c>
      <c r="C58" s="10" t="str">
        <f t="shared" si="0"/>
        <v>08:30</v>
      </c>
      <c r="D58" s="10">
        <f>IF('Finishing Times'!$R15="","",'Finishing Times'!$R15)</f>
        <v>0.61319444444444449</v>
      </c>
      <c r="E58" s="12">
        <f t="shared" si="1"/>
        <v>0.2590277777777778</v>
      </c>
      <c r="F58" s="8" t="str">
        <f>'Finishing Times'!$Q15</f>
        <v>15.8</v>
      </c>
      <c r="H58" s="13"/>
      <c r="L58" s="10"/>
    </row>
    <row r="59" spans="1:12" ht="14.45" customHeight="1" x14ac:dyDescent="0.25">
      <c r="A59" s="13">
        <v>58</v>
      </c>
      <c r="B59" s="13" t="s">
        <v>78</v>
      </c>
      <c r="C59" s="10" t="str">
        <f t="shared" si="0"/>
        <v>08:30</v>
      </c>
      <c r="D59" s="10">
        <f>IF('Finishing Times'!$R16="","",'Finishing Times'!$R16)</f>
        <v>0.62708333333333333</v>
      </c>
      <c r="E59" s="12">
        <f t="shared" si="1"/>
        <v>0.27291666666666664</v>
      </c>
      <c r="F59" s="8" t="str">
        <f>'Finishing Times'!$Q16</f>
        <v>18.8</v>
      </c>
      <c r="H59" s="13"/>
      <c r="L59" s="10"/>
    </row>
    <row r="60" spans="1:12" ht="14.45" customHeight="1" x14ac:dyDescent="0.25">
      <c r="A60" s="13">
        <v>59</v>
      </c>
      <c r="B60" s="13" t="s">
        <v>79</v>
      </c>
      <c r="C60" s="10" t="str">
        <f t="shared" si="0"/>
        <v>08:30</v>
      </c>
      <c r="D60" s="10">
        <f>IF('Finishing Times'!$R17="","",'Finishing Times'!$R17)</f>
        <v>0.52152777777777781</v>
      </c>
      <c r="E60" s="12">
        <f t="shared" si="1"/>
        <v>0.16736111111111113</v>
      </c>
      <c r="F60" s="8" t="str">
        <f>'Finishing Times'!$Q17</f>
        <v>23</v>
      </c>
      <c r="H60" s="14"/>
      <c r="L60" s="10"/>
    </row>
    <row r="61" spans="1:12" ht="14.45" customHeight="1" x14ac:dyDescent="0.25">
      <c r="A61" s="13">
        <v>60</v>
      </c>
      <c r="B61" s="44" t="s">
        <v>80</v>
      </c>
      <c r="C61" s="10" t="str">
        <f t="shared" si="0"/>
        <v>08:30</v>
      </c>
      <c r="D61" s="10" t="str">
        <f>IF('Finishing Times'!$R18="","",'Finishing Times'!$R18)</f>
        <v/>
      </c>
      <c r="E61" s="12" t="str">
        <f t="shared" si="1"/>
        <v/>
      </c>
      <c r="F61" s="8" t="str">
        <f>'Finishing Times'!$Q18</f>
        <v/>
      </c>
      <c r="H61" s="13"/>
      <c r="L61" s="10"/>
    </row>
    <row r="62" spans="1:12" ht="14.45" customHeight="1" x14ac:dyDescent="0.25">
      <c r="A62" s="13">
        <v>61</v>
      </c>
      <c r="B62" s="44" t="s">
        <v>81</v>
      </c>
      <c r="C62" s="10" t="str">
        <f t="shared" si="0"/>
        <v>08:30</v>
      </c>
      <c r="D62" s="10" t="str">
        <f>IF('Finishing Times'!$R19="","",'Finishing Times'!$R19)</f>
        <v/>
      </c>
      <c r="E62" s="12" t="str">
        <f t="shared" si="1"/>
        <v/>
      </c>
      <c r="F62" s="8" t="str">
        <f>'Finishing Times'!$Q19</f>
        <v/>
      </c>
      <c r="H62"/>
      <c r="L62" s="10"/>
    </row>
    <row r="63" spans="1:12" ht="14.45" customHeight="1" x14ac:dyDescent="0.25">
      <c r="A63" s="13">
        <v>62</v>
      </c>
      <c r="B63" s="13" t="s">
        <v>82</v>
      </c>
      <c r="C63" s="10" t="str">
        <f t="shared" si="0"/>
        <v>08:30</v>
      </c>
      <c r="D63" s="10">
        <f>IF('Finishing Times'!$R20="","",'Finishing Times'!$R20)</f>
        <v>0.56527777777777777</v>
      </c>
      <c r="E63" s="12">
        <f t="shared" si="1"/>
        <v>0.21111111111111108</v>
      </c>
      <c r="F63" s="8" t="str">
        <f>'Finishing Times'!$Q20</f>
        <v>18.8</v>
      </c>
      <c r="H63" s="13"/>
      <c r="L63" s="10"/>
    </row>
    <row r="64" spans="1:12" ht="14.45" customHeight="1" x14ac:dyDescent="0.25">
      <c r="A64" s="13">
        <v>63</v>
      </c>
      <c r="B64" s="13" t="s">
        <v>83</v>
      </c>
      <c r="C64" s="10" t="str">
        <f t="shared" si="0"/>
        <v>08:30</v>
      </c>
      <c r="D64" s="10">
        <f>IF('Finishing Times'!$R21="","",'Finishing Times'!$R21)</f>
        <v>0.56527777777777777</v>
      </c>
      <c r="E64" s="12">
        <f t="shared" si="1"/>
        <v>0.21111111111111108</v>
      </c>
      <c r="F64" s="8" t="str">
        <f>'Finishing Times'!$Q21</f>
        <v>18.8</v>
      </c>
      <c r="H64"/>
      <c r="L64" s="10"/>
    </row>
    <row r="65" spans="1:12" ht="14.45" customHeight="1" x14ac:dyDescent="0.25">
      <c r="A65" s="13">
        <v>64</v>
      </c>
      <c r="B65" s="13" t="s">
        <v>84</v>
      </c>
      <c r="C65" s="10" t="str">
        <f t="shared" si="0"/>
        <v>08:30</v>
      </c>
      <c r="D65" s="10">
        <f>IF('Finishing Times'!$R22="","",'Finishing Times'!$R22)</f>
        <v>0.6166666666666667</v>
      </c>
      <c r="E65" s="12">
        <f t="shared" si="1"/>
        <v>0.26250000000000001</v>
      </c>
      <c r="F65" s="8" t="str">
        <f>'Finishing Times'!$Q22</f>
        <v>23</v>
      </c>
      <c r="H65"/>
      <c r="L65" s="10"/>
    </row>
    <row r="66" spans="1:12" ht="14.45" customHeight="1" x14ac:dyDescent="0.25">
      <c r="A66" s="13">
        <v>65</v>
      </c>
      <c r="B66" s="13" t="s">
        <v>85</v>
      </c>
      <c r="C66" s="10" t="str">
        <f t="shared" si="0"/>
        <v>08:30</v>
      </c>
      <c r="D66" s="10">
        <f>IF('Finishing Times'!$R23="","",'Finishing Times'!$R23)</f>
        <v>0.50763888888888886</v>
      </c>
      <c r="E66" s="12">
        <f t="shared" si="1"/>
        <v>0.15347222222222218</v>
      </c>
      <c r="F66" s="8" t="str">
        <f>'Finishing Times'!$Q23</f>
        <v>11.6</v>
      </c>
      <c r="H66" s="13"/>
      <c r="L66" s="10"/>
    </row>
    <row r="67" spans="1:12" ht="14.45" customHeight="1" x14ac:dyDescent="0.25">
      <c r="A67" s="13">
        <v>66</v>
      </c>
      <c r="B67" s="44" t="s">
        <v>86</v>
      </c>
      <c r="C67" s="10" t="str">
        <f t="shared" ref="C67:C89" si="2">IF(B67="","","08:30")</f>
        <v>08:30</v>
      </c>
      <c r="D67" s="10" t="str">
        <f>IF('Finishing Times'!$R24="","",'Finishing Times'!$R24)</f>
        <v/>
      </c>
      <c r="E67" s="12" t="str">
        <f t="shared" ref="E67:E130" si="3">IF(D67="","",D67-C67)</f>
        <v/>
      </c>
      <c r="F67" s="8" t="str">
        <f>'Finishing Times'!$Q24</f>
        <v/>
      </c>
      <c r="H67" s="13"/>
      <c r="L67" s="10"/>
    </row>
    <row r="68" spans="1:12" ht="14.45" customHeight="1" x14ac:dyDescent="0.25">
      <c r="A68" s="13">
        <v>67</v>
      </c>
      <c r="B68" s="13" t="s">
        <v>87</v>
      </c>
      <c r="C68" s="10" t="str">
        <f t="shared" si="2"/>
        <v>08:30</v>
      </c>
      <c r="D68" s="10">
        <f>IF('Finishing Times'!$F27="","",'Finishing Times'!$F27)</f>
        <v>0.48472222222222222</v>
      </c>
      <c r="E68" s="12">
        <f t="shared" si="3"/>
        <v>0.13055555555555554</v>
      </c>
      <c r="F68" s="8" t="str">
        <f>'Finishing Times'!$E27</f>
        <v>11.6</v>
      </c>
      <c r="H68" s="13"/>
      <c r="L68" s="10"/>
    </row>
    <row r="69" spans="1:12" ht="14.45" customHeight="1" x14ac:dyDescent="0.25">
      <c r="A69" s="13">
        <v>68</v>
      </c>
      <c r="B69" s="44" t="s">
        <v>88</v>
      </c>
      <c r="C69" s="10" t="str">
        <f t="shared" si="2"/>
        <v>08:30</v>
      </c>
      <c r="D69" s="10" t="str">
        <f>IF('Finishing Times'!$F28="","",'Finishing Times'!$F28)</f>
        <v/>
      </c>
      <c r="E69" s="12" t="str">
        <f t="shared" si="3"/>
        <v/>
      </c>
      <c r="F69" s="8" t="str">
        <f>'Finishing Times'!$E28</f>
        <v/>
      </c>
      <c r="H69" s="13"/>
      <c r="L69" s="10"/>
    </row>
    <row r="70" spans="1:12" ht="14.45" customHeight="1" x14ac:dyDescent="0.25">
      <c r="A70" s="13">
        <v>69</v>
      </c>
      <c r="B70" s="13" t="s">
        <v>89</v>
      </c>
      <c r="C70" s="10" t="str">
        <f t="shared" si="2"/>
        <v>08:30</v>
      </c>
      <c r="D70" s="10">
        <f>IF('Finishing Times'!$F29="","",'Finishing Times'!$F29)</f>
        <v>0.52152777777777781</v>
      </c>
      <c r="E70" s="12">
        <f t="shared" si="3"/>
        <v>0.16736111111111113</v>
      </c>
      <c r="F70" s="8" t="str">
        <f>'Finishing Times'!$E29</f>
        <v>11.6</v>
      </c>
      <c r="H70" s="13"/>
      <c r="L70" s="10"/>
    </row>
    <row r="71" spans="1:12" ht="14.45" customHeight="1" x14ac:dyDescent="0.25">
      <c r="A71" s="13">
        <v>70</v>
      </c>
      <c r="B71" s="13" t="s">
        <v>90</v>
      </c>
      <c r="C71" s="10" t="str">
        <f t="shared" si="2"/>
        <v>08:30</v>
      </c>
      <c r="D71" s="10">
        <f>IF('Finishing Times'!$F30="","",'Finishing Times'!$F30)</f>
        <v>0.66805555555555562</v>
      </c>
      <c r="E71" s="12">
        <f t="shared" si="3"/>
        <v>0.31388888888888894</v>
      </c>
      <c r="F71" s="8" t="str">
        <f>'Finishing Times'!$E30</f>
        <v>23</v>
      </c>
      <c r="H71" s="13"/>
      <c r="L71" s="10"/>
    </row>
    <row r="72" spans="1:12" ht="14.45" customHeight="1" x14ac:dyDescent="0.25">
      <c r="A72" s="13">
        <v>71</v>
      </c>
      <c r="B72" t="s">
        <v>91</v>
      </c>
      <c r="C72" s="10" t="str">
        <f t="shared" si="2"/>
        <v>08:30</v>
      </c>
      <c r="D72" s="10">
        <f>IF('Finishing Times'!$F31="","",'Finishing Times'!$F31)</f>
        <v>0.64722222222222225</v>
      </c>
      <c r="E72" s="12">
        <f t="shared" si="3"/>
        <v>0.29305555555555557</v>
      </c>
      <c r="F72" s="8" t="str">
        <f>'Finishing Times'!$E31</f>
        <v>18.8</v>
      </c>
      <c r="H72" s="13"/>
      <c r="L72" s="10"/>
    </row>
    <row r="73" spans="1:12" ht="14.45" customHeight="1" x14ac:dyDescent="0.25">
      <c r="A73" s="13">
        <v>72</v>
      </c>
      <c r="B73" s="13" t="s">
        <v>92</v>
      </c>
      <c r="C73" s="10" t="str">
        <f t="shared" si="2"/>
        <v>08:30</v>
      </c>
      <c r="D73" s="10">
        <f>IF('Finishing Times'!$F32="","",'Finishing Times'!$F32)</f>
        <v>0.67986111111111114</v>
      </c>
      <c r="E73" s="12">
        <f t="shared" si="3"/>
        <v>0.32569444444444445</v>
      </c>
      <c r="F73" s="8" t="str">
        <f>'Finishing Times'!$E32</f>
        <v>23</v>
      </c>
      <c r="H73" s="13"/>
      <c r="L73" s="10"/>
    </row>
    <row r="74" spans="1:12" ht="14.45" customHeight="1" x14ac:dyDescent="0.25">
      <c r="A74" s="13">
        <v>73</v>
      </c>
      <c r="B74" s="13" t="s">
        <v>93</v>
      </c>
      <c r="C74" s="10" t="str">
        <f t="shared" si="2"/>
        <v>08:30</v>
      </c>
      <c r="D74" s="10">
        <f>IF('Finishing Times'!$F33="","",'Finishing Times'!$F33)</f>
        <v>0.59722222222222221</v>
      </c>
      <c r="E74" s="12">
        <f t="shared" si="3"/>
        <v>0.24305555555555552</v>
      </c>
      <c r="F74" s="8" t="str">
        <f>'Finishing Times'!$E33</f>
        <v>23</v>
      </c>
      <c r="H74" s="13"/>
      <c r="L74" s="10"/>
    </row>
    <row r="75" spans="1:12" ht="14.45" customHeight="1" x14ac:dyDescent="0.25">
      <c r="A75" s="13">
        <v>74</v>
      </c>
      <c r="B75" s="13" t="s">
        <v>94</v>
      </c>
      <c r="C75" s="10" t="str">
        <f t="shared" si="2"/>
        <v>08:30</v>
      </c>
      <c r="D75" s="10">
        <f>IF('Finishing Times'!$F34="","",'Finishing Times'!$F34)</f>
        <v>0.59791666666666665</v>
      </c>
      <c r="E75" s="12">
        <f t="shared" si="3"/>
        <v>0.24374999999999997</v>
      </c>
      <c r="F75" s="8" t="str">
        <f>'Finishing Times'!$E34</f>
        <v>23</v>
      </c>
      <c r="H75" s="13"/>
      <c r="L75" s="10"/>
    </row>
    <row r="76" spans="1:12" ht="14.45" customHeight="1" x14ac:dyDescent="0.25">
      <c r="A76" s="13">
        <v>75</v>
      </c>
      <c r="B76" s="13" t="s">
        <v>95</v>
      </c>
      <c r="C76" s="10" t="str">
        <f t="shared" si="2"/>
        <v>08:30</v>
      </c>
      <c r="D76" s="10">
        <f>IF('Finishing Times'!$F35="","",'Finishing Times'!$F35)</f>
        <v>0.4548611111111111</v>
      </c>
      <c r="E76" s="12">
        <f t="shared" si="3"/>
        <v>0.10069444444444442</v>
      </c>
      <c r="F76" s="8" t="str">
        <f>'Finishing Times'!$E35</f>
        <v>11.6</v>
      </c>
      <c r="H76" s="13"/>
      <c r="L76" s="10"/>
    </row>
    <row r="77" spans="1:12" ht="14.45" customHeight="1" x14ac:dyDescent="0.25">
      <c r="A77" s="13">
        <v>76</v>
      </c>
      <c r="B77" s="44" t="s">
        <v>96</v>
      </c>
      <c r="C77" s="10" t="str">
        <f t="shared" si="2"/>
        <v>08:30</v>
      </c>
      <c r="D77" s="10" t="str">
        <f>IF('Finishing Times'!$F36="","",'Finishing Times'!$F36)</f>
        <v/>
      </c>
      <c r="E77" s="12" t="str">
        <f t="shared" si="3"/>
        <v/>
      </c>
      <c r="F77" s="8" t="str">
        <f>'Finishing Times'!$E36</f>
        <v/>
      </c>
      <c r="H77"/>
      <c r="L77" s="10"/>
    </row>
    <row r="78" spans="1:12" ht="14.45" customHeight="1" x14ac:dyDescent="0.25">
      <c r="A78" s="13">
        <v>77</v>
      </c>
      <c r="B78" s="13" t="s">
        <v>97</v>
      </c>
      <c r="C78" s="10" t="str">
        <f t="shared" si="2"/>
        <v>08:30</v>
      </c>
      <c r="D78" s="10">
        <f>IF('Finishing Times'!$F37="","",'Finishing Times'!$F37)</f>
        <v>0.66249999999999998</v>
      </c>
      <c r="E78" s="12">
        <f t="shared" si="3"/>
        <v>0.30833333333333329</v>
      </c>
      <c r="F78" s="8" t="str">
        <f>'Finishing Times'!$E37</f>
        <v>23</v>
      </c>
      <c r="H78"/>
      <c r="L78" s="10"/>
    </row>
    <row r="79" spans="1:12" ht="14.45" customHeight="1" x14ac:dyDescent="0.25">
      <c r="A79" s="13">
        <v>78</v>
      </c>
      <c r="B79" s="44" t="s">
        <v>98</v>
      </c>
      <c r="C79" s="10" t="str">
        <f t="shared" si="2"/>
        <v>08:30</v>
      </c>
      <c r="D79" s="10" t="str">
        <f>IF('Finishing Times'!$F38="","",'Finishing Times'!$F38)</f>
        <v/>
      </c>
      <c r="E79" s="12" t="str">
        <f t="shared" si="3"/>
        <v/>
      </c>
      <c r="F79" s="8" t="str">
        <f>'Finishing Times'!$E38</f>
        <v/>
      </c>
      <c r="H79" s="13"/>
      <c r="L79" s="10"/>
    </row>
    <row r="80" spans="1:12" ht="14.45" customHeight="1" x14ac:dyDescent="0.25">
      <c r="A80" s="13">
        <v>79</v>
      </c>
      <c r="B80" s="44" t="s">
        <v>99</v>
      </c>
      <c r="C80" s="10" t="str">
        <f t="shared" si="2"/>
        <v>08:30</v>
      </c>
      <c r="D80" s="10" t="str">
        <f>IF('Finishing Times'!$F39="","",'Finishing Times'!$F39)</f>
        <v/>
      </c>
      <c r="E80" s="12" t="str">
        <f t="shared" si="3"/>
        <v/>
      </c>
      <c r="F80" s="8" t="str">
        <f>'Finishing Times'!$E39</f>
        <v/>
      </c>
      <c r="H80" s="13"/>
      <c r="L80" s="10"/>
    </row>
    <row r="81" spans="1:12" ht="14.45" customHeight="1" x14ac:dyDescent="0.25">
      <c r="A81" s="13">
        <v>80</v>
      </c>
      <c r="B81" s="13" t="s">
        <v>100</v>
      </c>
      <c r="C81" s="10" t="str">
        <f t="shared" si="2"/>
        <v>08:30</v>
      </c>
      <c r="D81" s="10">
        <f>IF('Finishing Times'!$F40="","",'Finishing Times'!$F40)</f>
        <v>0.56736111111111109</v>
      </c>
      <c r="E81" s="12">
        <f t="shared" si="3"/>
        <v>0.21319444444444441</v>
      </c>
      <c r="F81" s="8" t="str">
        <f>'Finishing Times'!$E40</f>
        <v>18.8</v>
      </c>
      <c r="H81" s="13"/>
      <c r="L81" s="10"/>
    </row>
    <row r="82" spans="1:12" ht="14.45" customHeight="1" x14ac:dyDescent="0.25">
      <c r="A82" s="13">
        <v>81</v>
      </c>
      <c r="B82" s="13" t="s">
        <v>101</v>
      </c>
      <c r="C82" s="10" t="str">
        <f t="shared" si="2"/>
        <v>08:30</v>
      </c>
      <c r="D82" s="10">
        <f>IF('Finishing Times'!$F41="","",'Finishing Times'!$F41)</f>
        <v>0.6118055555555556</v>
      </c>
      <c r="E82" s="12">
        <f t="shared" si="3"/>
        <v>0.25763888888888892</v>
      </c>
      <c r="F82" s="8" t="str">
        <f>'Finishing Times'!$E41</f>
        <v>18.8</v>
      </c>
      <c r="H82" s="13"/>
      <c r="L82" s="10"/>
    </row>
    <row r="83" spans="1:12" ht="14.45" customHeight="1" x14ac:dyDescent="0.25">
      <c r="A83" s="13">
        <v>82</v>
      </c>
      <c r="B83" s="13" t="s">
        <v>102</v>
      </c>
      <c r="C83" s="10" t="str">
        <f t="shared" si="2"/>
        <v>08:30</v>
      </c>
      <c r="D83" s="10">
        <f>IF('Finishing Times'!$F42="","",'Finishing Times'!$F42)</f>
        <v>0.61249999999999993</v>
      </c>
      <c r="E83" s="12">
        <f t="shared" si="3"/>
        <v>0.25833333333333325</v>
      </c>
      <c r="F83" s="8" t="str">
        <f>'Finishing Times'!$E42</f>
        <v>23</v>
      </c>
      <c r="H83" s="13"/>
      <c r="L83" s="10"/>
    </row>
    <row r="84" spans="1:12" ht="14.45" customHeight="1" x14ac:dyDescent="0.25">
      <c r="A84" s="13">
        <v>83</v>
      </c>
      <c r="B84" s="13" t="s">
        <v>103</v>
      </c>
      <c r="C84" s="10" t="str">
        <f t="shared" si="2"/>
        <v>08:30</v>
      </c>
      <c r="D84" s="10">
        <f>IF('Finishing Times'!$F43="","",'Finishing Times'!$F43)</f>
        <v>0.5395833333333333</v>
      </c>
      <c r="E84" s="12">
        <f t="shared" si="3"/>
        <v>0.18541666666666662</v>
      </c>
      <c r="F84" s="8" t="str">
        <f>'Finishing Times'!$E43</f>
        <v>18.8</v>
      </c>
      <c r="H84" s="13"/>
      <c r="L84" s="10"/>
    </row>
    <row r="85" spans="1:12" ht="14.45" customHeight="1" x14ac:dyDescent="0.25">
      <c r="A85" s="13">
        <v>84</v>
      </c>
      <c r="B85" s="13" t="s">
        <v>107</v>
      </c>
      <c r="C85" s="10" t="str">
        <f t="shared" si="2"/>
        <v>08:30</v>
      </c>
      <c r="D85" s="10">
        <f>IF('Finishing Times'!$F44="","",'Finishing Times'!$F44)</f>
        <v>0.52152777777777781</v>
      </c>
      <c r="E85" s="12">
        <f t="shared" si="3"/>
        <v>0.16736111111111113</v>
      </c>
      <c r="F85" s="8" t="str">
        <f>'Finishing Times'!$E44</f>
        <v>11.6</v>
      </c>
      <c r="H85" s="13"/>
      <c r="L85" s="10"/>
    </row>
    <row r="86" spans="1:12" ht="14.45" customHeight="1" x14ac:dyDescent="0.25">
      <c r="A86" s="13">
        <v>85</v>
      </c>
      <c r="C86" s="10" t="str">
        <f t="shared" si="2"/>
        <v/>
      </c>
      <c r="D86" s="10"/>
      <c r="E86" s="12" t="str">
        <f t="shared" si="3"/>
        <v/>
      </c>
      <c r="H86" s="13"/>
      <c r="L86" s="10"/>
    </row>
    <row r="87" spans="1:12" ht="14.45" customHeight="1" x14ac:dyDescent="0.25">
      <c r="A87" s="13">
        <v>86</v>
      </c>
      <c r="C87" s="10" t="str">
        <f t="shared" si="2"/>
        <v/>
      </c>
      <c r="D87" s="10"/>
      <c r="E87" s="12" t="str">
        <f t="shared" si="3"/>
        <v/>
      </c>
      <c r="G87" s="10"/>
      <c r="H87" s="13"/>
      <c r="L87" s="10"/>
    </row>
    <row r="88" spans="1:12" ht="14.45" customHeight="1" x14ac:dyDescent="0.25">
      <c r="A88" s="13">
        <v>87</v>
      </c>
      <c r="C88" s="10" t="str">
        <f t="shared" si="2"/>
        <v/>
      </c>
      <c r="D88" s="10"/>
      <c r="E88" s="12" t="str">
        <f t="shared" si="3"/>
        <v/>
      </c>
      <c r="H88" s="44"/>
      <c r="L88" s="10"/>
    </row>
    <row r="89" spans="1:12" ht="14.45" customHeight="1" x14ac:dyDescent="0.25">
      <c r="A89" s="13">
        <v>88</v>
      </c>
      <c r="B89" s="13"/>
      <c r="C89" s="10" t="str">
        <f t="shared" si="2"/>
        <v/>
      </c>
      <c r="D89" s="10"/>
      <c r="E89" s="12" t="str">
        <f t="shared" si="3"/>
        <v/>
      </c>
      <c r="H89"/>
      <c r="L89" s="10"/>
    </row>
    <row r="90" spans="1:12" ht="14.45" customHeight="1" x14ac:dyDescent="0.25">
      <c r="A90" s="13">
        <v>89</v>
      </c>
      <c r="B90" s="13"/>
      <c r="C90" s="10" t="str">
        <f t="shared" ref="C90:C101" si="4">IF(B90="","","08:30")</f>
        <v/>
      </c>
      <c r="D90" s="10"/>
      <c r="E90" s="12" t="str">
        <f t="shared" si="3"/>
        <v/>
      </c>
      <c r="H90" s="13"/>
      <c r="L90" s="10"/>
    </row>
    <row r="91" spans="1:12" ht="14.45" customHeight="1" x14ac:dyDescent="0.25">
      <c r="A91" s="13">
        <v>90</v>
      </c>
      <c r="B91" s="13"/>
      <c r="C91" s="10" t="str">
        <f t="shared" si="4"/>
        <v/>
      </c>
      <c r="D91" s="10"/>
      <c r="E91" s="12" t="str">
        <f t="shared" si="3"/>
        <v/>
      </c>
      <c r="H91"/>
      <c r="L91" s="10"/>
    </row>
    <row r="92" spans="1:12" ht="14.45" customHeight="1" x14ac:dyDescent="0.25">
      <c r="A92" s="13">
        <v>91</v>
      </c>
      <c r="B92" s="13"/>
      <c r="C92" s="10" t="str">
        <f t="shared" si="4"/>
        <v/>
      </c>
      <c r="D92" s="10"/>
      <c r="E92" s="12" t="str">
        <f t="shared" si="3"/>
        <v/>
      </c>
      <c r="H92" s="13"/>
      <c r="L92" s="10"/>
    </row>
    <row r="93" spans="1:12" ht="14.45" customHeight="1" x14ac:dyDescent="0.25">
      <c r="A93" s="13">
        <v>92</v>
      </c>
      <c r="B93" s="13"/>
      <c r="C93" s="10" t="str">
        <f t="shared" si="4"/>
        <v/>
      </c>
      <c r="D93" s="10"/>
      <c r="E93" s="12" t="str">
        <f t="shared" si="3"/>
        <v/>
      </c>
      <c r="H93" s="13"/>
      <c r="L93" s="10"/>
    </row>
    <row r="94" spans="1:12" ht="14.45" customHeight="1" x14ac:dyDescent="0.25">
      <c r="A94" s="13" t="s">
        <v>104</v>
      </c>
      <c r="B94" s="19">
        <f>COUNTA(B2:B93)</f>
        <v>84</v>
      </c>
      <c r="C94" s="10"/>
      <c r="D94" s="10"/>
      <c r="E94" s="12" t="str">
        <f t="shared" si="3"/>
        <v/>
      </c>
      <c r="H94" s="44"/>
      <c r="L94" s="10"/>
    </row>
    <row r="95" spans="1:12" ht="14.45" customHeight="1" x14ac:dyDescent="0.25">
      <c r="A95" s="13" t="s">
        <v>105</v>
      </c>
      <c r="B95" s="45">
        <f>COUNTBLANK(C2:C85)</f>
        <v>0</v>
      </c>
      <c r="C95" s="10"/>
      <c r="D95" s="10"/>
      <c r="E95" s="12" t="str">
        <f t="shared" si="3"/>
        <v/>
      </c>
      <c r="H95" s="13"/>
      <c r="L95" s="10"/>
    </row>
    <row r="96" spans="1:12" ht="14.45" customHeight="1" x14ac:dyDescent="0.25">
      <c r="A96" s="13" t="s">
        <v>106</v>
      </c>
      <c r="B96" s="20">
        <f>B94-B95</f>
        <v>84</v>
      </c>
      <c r="C96" s="10"/>
      <c r="D96" s="10"/>
      <c r="E96" s="12" t="str">
        <f t="shared" si="3"/>
        <v/>
      </c>
      <c r="H96" s="13"/>
      <c r="L96" s="10"/>
    </row>
    <row r="97" spans="1:12" ht="14.45" customHeight="1" x14ac:dyDescent="0.25">
      <c r="A97" s="13"/>
      <c r="B97" s="13"/>
      <c r="C97" s="10" t="str">
        <f t="shared" si="4"/>
        <v/>
      </c>
      <c r="D97" s="10"/>
      <c r="E97" s="12" t="str">
        <f t="shared" si="3"/>
        <v/>
      </c>
      <c r="H97"/>
      <c r="L97" s="10"/>
    </row>
    <row r="98" spans="1:12" ht="14.45" customHeight="1" x14ac:dyDescent="0.25">
      <c r="A98" s="13"/>
      <c r="B98" s="13"/>
      <c r="C98" s="10" t="str">
        <f t="shared" si="4"/>
        <v/>
      </c>
      <c r="D98" s="10"/>
      <c r="E98" s="12" t="str">
        <f t="shared" si="3"/>
        <v/>
      </c>
      <c r="H98" s="13"/>
      <c r="L98" s="10"/>
    </row>
    <row r="99" spans="1:12" ht="14.45" customHeight="1" x14ac:dyDescent="0.25">
      <c r="A99" s="13"/>
      <c r="B99" s="13"/>
      <c r="C99" s="10" t="str">
        <f t="shared" si="4"/>
        <v/>
      </c>
      <c r="D99" s="10"/>
      <c r="E99" s="12" t="str">
        <f t="shared" si="3"/>
        <v/>
      </c>
      <c r="H99" s="13"/>
      <c r="L99" s="10"/>
    </row>
    <row r="100" spans="1:12" ht="14.45" customHeight="1" x14ac:dyDescent="0.25">
      <c r="A100" s="13"/>
      <c r="B100" s="13"/>
      <c r="C100" s="10" t="str">
        <f t="shared" si="4"/>
        <v/>
      </c>
      <c r="D100" s="10"/>
      <c r="E100" s="12" t="str">
        <f t="shared" si="3"/>
        <v/>
      </c>
      <c r="H100" s="13"/>
      <c r="L100" s="10"/>
    </row>
    <row r="101" spans="1:12" ht="14.45" customHeight="1" x14ac:dyDescent="0.25">
      <c r="A101" s="13"/>
      <c r="B101" s="13"/>
      <c r="C101" s="10" t="str">
        <f t="shared" si="4"/>
        <v/>
      </c>
      <c r="D101" s="10"/>
      <c r="E101" s="12" t="str">
        <f t="shared" si="3"/>
        <v/>
      </c>
      <c r="L101" s="10"/>
    </row>
    <row r="102" spans="1:12" ht="14.45" customHeight="1" x14ac:dyDescent="0.25">
      <c r="A102" s="13"/>
      <c r="B102" s="13"/>
      <c r="C102" s="10"/>
      <c r="D102" s="10"/>
      <c r="E102" s="12" t="str">
        <f t="shared" si="3"/>
        <v/>
      </c>
      <c r="H102" s="13"/>
      <c r="L102" s="10"/>
    </row>
    <row r="103" spans="1:12" ht="14.45" customHeight="1" x14ac:dyDescent="0.25">
      <c r="A103" s="13"/>
      <c r="C103" s="10"/>
      <c r="D103" s="10"/>
      <c r="E103" s="12" t="str">
        <f t="shared" si="3"/>
        <v/>
      </c>
      <c r="H103" s="13"/>
      <c r="L103" s="10"/>
    </row>
    <row r="104" spans="1:12" ht="14.45" customHeight="1" x14ac:dyDescent="0.25">
      <c r="A104" s="13"/>
      <c r="C104" s="10"/>
      <c r="D104" s="10"/>
      <c r="E104" s="12" t="str">
        <f t="shared" si="3"/>
        <v/>
      </c>
      <c r="H104"/>
      <c r="L104" s="10"/>
    </row>
    <row r="105" spans="1:12" ht="14.45" customHeight="1" x14ac:dyDescent="0.25">
      <c r="A105" s="13"/>
      <c r="C105" s="10"/>
      <c r="D105" s="10"/>
      <c r="E105" s="12" t="str">
        <f t="shared" si="3"/>
        <v/>
      </c>
      <c r="H105" s="13"/>
      <c r="L105" s="10"/>
    </row>
    <row r="106" spans="1:12" ht="14.45" customHeight="1" x14ac:dyDescent="0.25">
      <c r="A106" s="13"/>
      <c r="B106" s="13"/>
      <c r="C106" s="10"/>
      <c r="D106" s="10"/>
      <c r="E106" s="12" t="str">
        <f t="shared" si="3"/>
        <v/>
      </c>
      <c r="H106" s="14"/>
      <c r="L106" s="10"/>
    </row>
    <row r="107" spans="1:12" ht="14.45" customHeight="1" x14ac:dyDescent="0.25">
      <c r="A107" s="13"/>
      <c r="B107" s="13"/>
      <c r="C107" s="10"/>
      <c r="D107" s="10"/>
      <c r="E107" s="12" t="str">
        <f t="shared" si="3"/>
        <v/>
      </c>
      <c r="H107" s="13"/>
      <c r="L107" s="10"/>
    </row>
    <row r="108" spans="1:12" ht="14.45" customHeight="1" x14ac:dyDescent="0.25">
      <c r="A108" s="13"/>
      <c r="B108" s="13"/>
      <c r="C108" s="10"/>
      <c r="D108" s="10"/>
      <c r="E108" s="12" t="str">
        <f t="shared" si="3"/>
        <v/>
      </c>
      <c r="H108" s="13"/>
      <c r="L108" s="10"/>
    </row>
    <row r="109" spans="1:12" ht="14.45" customHeight="1" x14ac:dyDescent="0.25">
      <c r="A109" s="13"/>
      <c r="B109" s="13"/>
      <c r="C109" s="10"/>
      <c r="D109" s="10"/>
      <c r="E109" s="12" t="str">
        <f t="shared" si="3"/>
        <v/>
      </c>
      <c r="H109" s="13"/>
      <c r="L109" s="10"/>
    </row>
    <row r="110" spans="1:12" ht="14.45" customHeight="1" x14ac:dyDescent="0.25">
      <c r="A110" s="13"/>
      <c r="B110" s="13"/>
      <c r="C110" s="10"/>
      <c r="D110" s="10"/>
      <c r="E110" s="12" t="str">
        <f t="shared" si="3"/>
        <v/>
      </c>
      <c r="H110" s="13"/>
      <c r="L110" s="10"/>
    </row>
    <row r="111" spans="1:12" ht="14.45" customHeight="1" x14ac:dyDescent="0.25">
      <c r="A111" s="13"/>
      <c r="B111" s="13"/>
      <c r="C111" s="10"/>
      <c r="D111" s="10"/>
      <c r="E111" s="12" t="str">
        <f t="shared" si="3"/>
        <v/>
      </c>
      <c r="H111"/>
      <c r="L111" s="10"/>
    </row>
    <row r="112" spans="1:12" ht="14.45" customHeight="1" x14ac:dyDescent="0.25">
      <c r="A112" s="13"/>
      <c r="B112" s="13"/>
      <c r="C112" s="10"/>
      <c r="D112" s="10"/>
      <c r="E112" s="12" t="str">
        <f t="shared" si="3"/>
        <v/>
      </c>
      <c r="H112" s="13"/>
      <c r="L112" s="10"/>
    </row>
    <row r="113" spans="1:12" ht="14.45" customHeight="1" x14ac:dyDescent="0.25">
      <c r="A113" s="13"/>
      <c r="B113" s="13"/>
      <c r="C113" s="10"/>
      <c r="D113" s="10"/>
      <c r="E113" s="12" t="str">
        <f t="shared" si="3"/>
        <v/>
      </c>
      <c r="H113" s="13"/>
      <c r="L113" s="10"/>
    </row>
    <row r="114" spans="1:12" ht="14.45" customHeight="1" x14ac:dyDescent="0.25">
      <c r="A114" s="13"/>
      <c r="B114" s="13"/>
      <c r="C114" s="10"/>
      <c r="D114" s="10"/>
      <c r="E114" s="12" t="str">
        <f t="shared" si="3"/>
        <v/>
      </c>
      <c r="H114" s="13"/>
      <c r="L114" s="10"/>
    </row>
    <row r="115" spans="1:12" ht="14.45" customHeight="1" x14ac:dyDescent="0.25">
      <c r="A115" s="13"/>
      <c r="B115" s="13"/>
      <c r="C115" s="10"/>
      <c r="D115" s="10"/>
      <c r="E115" s="12" t="str">
        <f t="shared" si="3"/>
        <v/>
      </c>
      <c r="H115" s="13"/>
      <c r="L115" s="10"/>
    </row>
    <row r="116" spans="1:12" ht="14.45" customHeight="1" x14ac:dyDescent="0.25">
      <c r="A116" s="13"/>
      <c r="B116" s="13"/>
      <c r="C116" s="10"/>
      <c r="D116" s="10"/>
      <c r="E116" s="12" t="str">
        <f t="shared" si="3"/>
        <v/>
      </c>
      <c r="H116" s="13"/>
      <c r="L116" s="10"/>
    </row>
    <row r="117" spans="1:12" ht="14.45" customHeight="1" x14ac:dyDescent="0.25">
      <c r="A117" s="13"/>
      <c r="B117" s="13"/>
      <c r="C117" s="10"/>
      <c r="D117" s="10"/>
      <c r="E117" s="12" t="str">
        <f t="shared" si="3"/>
        <v/>
      </c>
      <c r="H117" s="13"/>
      <c r="L117" s="10"/>
    </row>
    <row r="118" spans="1:12" ht="14.45" customHeight="1" x14ac:dyDescent="0.25">
      <c r="A118" s="13"/>
      <c r="B118" s="13"/>
      <c r="C118" s="10"/>
      <c r="D118" s="10"/>
      <c r="E118" s="12" t="str">
        <f t="shared" si="3"/>
        <v/>
      </c>
      <c r="H118" s="13"/>
      <c r="L118" s="10"/>
    </row>
    <row r="119" spans="1:12" ht="14.45" customHeight="1" x14ac:dyDescent="0.25">
      <c r="A119" s="13"/>
      <c r="B119" s="13"/>
      <c r="C119" s="10"/>
      <c r="D119" s="10"/>
      <c r="E119" s="12" t="str">
        <f t="shared" si="3"/>
        <v/>
      </c>
      <c r="H119" s="13"/>
      <c r="L119" s="10"/>
    </row>
    <row r="120" spans="1:12" ht="14.45" customHeight="1" x14ac:dyDescent="0.25">
      <c r="A120" s="13"/>
      <c r="B120" s="13"/>
      <c r="C120" s="10"/>
      <c r="D120" s="10"/>
      <c r="E120" s="12" t="str">
        <f t="shared" si="3"/>
        <v/>
      </c>
      <c r="H120" s="13"/>
      <c r="L120" s="10"/>
    </row>
    <row r="121" spans="1:12" ht="14.45" customHeight="1" x14ac:dyDescent="0.25">
      <c r="A121" s="13"/>
      <c r="B121" s="13"/>
      <c r="C121" s="10"/>
      <c r="D121" s="10"/>
      <c r="E121" s="12" t="str">
        <f t="shared" si="3"/>
        <v/>
      </c>
      <c r="H121"/>
      <c r="L121" s="10"/>
    </row>
    <row r="122" spans="1:12" ht="14.45" customHeight="1" x14ac:dyDescent="0.25">
      <c r="A122" s="13"/>
      <c r="B122" s="13"/>
      <c r="C122" s="10"/>
      <c r="D122" s="10"/>
      <c r="E122" s="12" t="str">
        <f t="shared" si="3"/>
        <v/>
      </c>
      <c r="H122" s="13"/>
      <c r="L122" s="10"/>
    </row>
    <row r="123" spans="1:12" ht="14.45" customHeight="1" x14ac:dyDescent="0.25">
      <c r="A123" s="13"/>
      <c r="C123" s="10"/>
      <c r="D123" s="10"/>
      <c r="E123" s="12" t="str">
        <f t="shared" si="3"/>
        <v/>
      </c>
      <c r="H123" s="13"/>
      <c r="L123" s="10"/>
    </row>
    <row r="124" spans="1:12" ht="14.45" customHeight="1" x14ac:dyDescent="0.25">
      <c r="A124" s="13"/>
      <c r="C124" s="10"/>
      <c r="D124" s="10"/>
      <c r="E124" s="12" t="str">
        <f t="shared" si="3"/>
        <v/>
      </c>
      <c r="H124" s="13"/>
      <c r="L124" s="10"/>
    </row>
    <row r="125" spans="1:12" ht="14.45" customHeight="1" x14ac:dyDescent="0.25">
      <c r="A125" s="13"/>
      <c r="C125" s="10"/>
      <c r="D125" s="10"/>
      <c r="E125" s="12" t="str">
        <f t="shared" si="3"/>
        <v/>
      </c>
      <c r="H125" s="13"/>
      <c r="L125" s="10"/>
    </row>
    <row r="126" spans="1:12" ht="14.45" customHeight="1" x14ac:dyDescent="0.25">
      <c r="A126" s="13"/>
      <c r="B126" s="13"/>
      <c r="C126" s="10"/>
      <c r="D126" s="10"/>
      <c r="E126" s="12" t="str">
        <f t="shared" si="3"/>
        <v/>
      </c>
      <c r="H126" s="13"/>
      <c r="L126" s="10"/>
    </row>
    <row r="127" spans="1:12" ht="14.45" customHeight="1" x14ac:dyDescent="0.25">
      <c r="A127" s="13"/>
      <c r="B127" s="13"/>
      <c r="C127" s="10"/>
      <c r="D127" s="10"/>
      <c r="E127" s="12" t="str">
        <f t="shared" si="3"/>
        <v/>
      </c>
      <c r="H127" s="13"/>
      <c r="L127" s="10"/>
    </row>
    <row r="128" spans="1:12" ht="14.45" customHeight="1" x14ac:dyDescent="0.25">
      <c r="A128" s="13"/>
      <c r="B128" s="13"/>
      <c r="C128" s="10"/>
      <c r="D128" s="10"/>
      <c r="E128" s="12" t="str">
        <f t="shared" si="3"/>
        <v/>
      </c>
      <c r="H128" s="13"/>
      <c r="L128" s="10"/>
    </row>
    <row r="129" spans="1:12" ht="14.45" customHeight="1" x14ac:dyDescent="0.25">
      <c r="A129" s="13"/>
      <c r="B129" s="13"/>
      <c r="C129" s="10"/>
      <c r="D129" s="10"/>
      <c r="E129" s="12" t="str">
        <f t="shared" si="3"/>
        <v/>
      </c>
      <c r="H129"/>
      <c r="L129" s="10"/>
    </row>
    <row r="130" spans="1:12" ht="14.45" customHeight="1" x14ac:dyDescent="0.25">
      <c r="A130" s="13"/>
      <c r="B130" s="13"/>
      <c r="C130" s="10"/>
      <c r="D130" s="10"/>
      <c r="E130" s="12" t="str">
        <f t="shared" si="3"/>
        <v/>
      </c>
      <c r="H130" s="13"/>
      <c r="L130" s="10"/>
    </row>
    <row r="131" spans="1:12" ht="14.45" customHeight="1" x14ac:dyDescent="0.25">
      <c r="A131" s="13"/>
      <c r="B131" s="13"/>
      <c r="C131" s="10"/>
      <c r="D131" s="10"/>
      <c r="E131" s="12" t="str">
        <f t="shared" ref="E131:E160" si="5">IF(D131="","",D131-C131)</f>
        <v/>
      </c>
      <c r="H131" s="13"/>
      <c r="L131" s="10"/>
    </row>
    <row r="132" spans="1:12" ht="14.45" customHeight="1" x14ac:dyDescent="0.25">
      <c r="A132" s="13"/>
      <c r="B132" s="13"/>
      <c r="C132" s="10"/>
      <c r="D132" s="10"/>
      <c r="E132" s="12" t="str">
        <f t="shared" si="5"/>
        <v/>
      </c>
      <c r="H132" s="13"/>
      <c r="L132" s="10"/>
    </row>
    <row r="133" spans="1:12" ht="14.45" customHeight="1" x14ac:dyDescent="0.25">
      <c r="A133" s="13"/>
      <c r="B133" s="13"/>
      <c r="C133" s="10"/>
      <c r="D133" s="10"/>
      <c r="E133" s="12" t="str">
        <f t="shared" si="5"/>
        <v/>
      </c>
      <c r="L133" s="10"/>
    </row>
    <row r="134" spans="1:12" ht="14.45" customHeight="1" x14ac:dyDescent="0.25">
      <c r="A134" s="13"/>
      <c r="B134" s="13"/>
      <c r="C134" s="10"/>
      <c r="D134" s="10"/>
      <c r="E134" s="12" t="str">
        <f t="shared" si="5"/>
        <v/>
      </c>
      <c r="L134" s="10"/>
    </row>
    <row r="135" spans="1:12" ht="14.45" customHeight="1" x14ac:dyDescent="0.25">
      <c r="A135" s="13"/>
      <c r="B135" s="13"/>
      <c r="C135" s="10"/>
      <c r="D135" s="10"/>
      <c r="E135" s="12" t="str">
        <f t="shared" si="5"/>
        <v/>
      </c>
      <c r="L135" s="10"/>
    </row>
    <row r="136" spans="1:12" ht="14.45" customHeight="1" x14ac:dyDescent="0.25">
      <c r="A136" s="13"/>
      <c r="B136" s="13"/>
      <c r="C136" s="10"/>
      <c r="D136" s="10"/>
      <c r="E136" s="12" t="str">
        <f t="shared" si="5"/>
        <v/>
      </c>
      <c r="L136" s="10"/>
    </row>
    <row r="137" spans="1:12" ht="14.45" customHeight="1" x14ac:dyDescent="0.25">
      <c r="A137" s="13"/>
      <c r="B137" s="13"/>
      <c r="C137" s="10"/>
      <c r="D137" s="10"/>
      <c r="E137" s="12" t="str">
        <f t="shared" si="5"/>
        <v/>
      </c>
      <c r="L137" s="10"/>
    </row>
    <row r="138" spans="1:12" ht="14.45" customHeight="1" x14ac:dyDescent="0.25">
      <c r="A138" s="13"/>
      <c r="B138" s="13"/>
      <c r="C138" s="10"/>
      <c r="D138" s="10"/>
      <c r="E138" s="12" t="str">
        <f t="shared" si="5"/>
        <v/>
      </c>
      <c r="L138" s="10"/>
    </row>
    <row r="139" spans="1:12" ht="14.45" customHeight="1" x14ac:dyDescent="0.25">
      <c r="A139" s="13"/>
      <c r="B139" s="13"/>
      <c r="C139" s="10"/>
      <c r="D139" s="10"/>
      <c r="E139" s="12" t="str">
        <f t="shared" si="5"/>
        <v/>
      </c>
      <c r="L139" s="10"/>
    </row>
    <row r="140" spans="1:12" ht="14.45" customHeight="1" x14ac:dyDescent="0.25">
      <c r="A140" s="13"/>
      <c r="B140" s="13"/>
      <c r="C140" s="10"/>
      <c r="D140" s="10"/>
      <c r="E140" s="12" t="str">
        <f t="shared" si="5"/>
        <v/>
      </c>
      <c r="L140" s="10"/>
    </row>
    <row r="141" spans="1:12" ht="14.45" customHeight="1" x14ac:dyDescent="0.25">
      <c r="A141" s="13"/>
      <c r="B141" s="13"/>
      <c r="C141" s="10"/>
      <c r="D141" s="10"/>
      <c r="E141" s="12" t="str">
        <f t="shared" si="5"/>
        <v/>
      </c>
      <c r="L141" s="10"/>
    </row>
    <row r="142" spans="1:12" ht="14.45" customHeight="1" x14ac:dyDescent="0.25">
      <c r="A142" s="13"/>
      <c r="B142" s="14"/>
      <c r="C142" s="10"/>
      <c r="D142" s="10"/>
      <c r="E142" s="12" t="str">
        <f t="shared" si="5"/>
        <v/>
      </c>
      <c r="L142" s="10"/>
    </row>
    <row r="143" spans="1:12" ht="14.45" customHeight="1" x14ac:dyDescent="0.25">
      <c r="A143" s="13"/>
      <c r="B143" s="13"/>
      <c r="C143" s="10"/>
      <c r="D143" s="10"/>
      <c r="E143" s="12" t="str">
        <f t="shared" si="5"/>
        <v/>
      </c>
      <c r="L143" s="10"/>
    </row>
    <row r="144" spans="1:12" ht="14.45" customHeight="1" x14ac:dyDescent="0.25">
      <c r="A144" s="13"/>
      <c r="B144" s="13"/>
      <c r="C144" s="10"/>
      <c r="D144" s="10"/>
      <c r="E144" s="12" t="str">
        <f t="shared" si="5"/>
        <v/>
      </c>
      <c r="L144" s="10"/>
    </row>
    <row r="145" spans="1:12" ht="14.45" customHeight="1" x14ac:dyDescent="0.25">
      <c r="A145" s="13"/>
      <c r="B145" s="13"/>
      <c r="C145" s="10"/>
      <c r="D145" s="10"/>
      <c r="E145" s="12" t="str">
        <f t="shared" si="5"/>
        <v/>
      </c>
      <c r="L145" s="10"/>
    </row>
    <row r="146" spans="1:12" ht="14.45" customHeight="1" x14ac:dyDescent="0.25">
      <c r="A146" s="13"/>
      <c r="B146" s="13"/>
      <c r="C146" s="10"/>
      <c r="D146" s="10"/>
      <c r="E146" s="12" t="str">
        <f t="shared" si="5"/>
        <v/>
      </c>
      <c r="L146" s="10"/>
    </row>
    <row r="147" spans="1:12" ht="14.45" customHeight="1" x14ac:dyDescent="0.25">
      <c r="A147" s="13"/>
      <c r="B147" s="13"/>
      <c r="C147" s="10"/>
      <c r="D147" s="10"/>
      <c r="E147" s="12" t="str">
        <f t="shared" si="5"/>
        <v/>
      </c>
      <c r="L147" s="10"/>
    </row>
    <row r="148" spans="1:12" ht="14.45" customHeight="1" x14ac:dyDescent="0.25">
      <c r="A148" s="13"/>
      <c r="B148" s="13"/>
      <c r="C148" s="10"/>
      <c r="D148" s="10"/>
      <c r="E148" s="12" t="str">
        <f t="shared" si="5"/>
        <v/>
      </c>
      <c r="L148" s="10"/>
    </row>
    <row r="149" spans="1:12" ht="14.45" customHeight="1" x14ac:dyDescent="0.25">
      <c r="A149" s="13"/>
      <c r="B149" s="13"/>
      <c r="C149" s="10"/>
      <c r="D149" s="10"/>
      <c r="E149" s="12" t="str">
        <f t="shared" si="5"/>
        <v/>
      </c>
      <c r="L149" s="10"/>
    </row>
    <row r="150" spans="1:12" ht="14.45" customHeight="1" x14ac:dyDescent="0.25">
      <c r="A150" s="13"/>
      <c r="B150" s="13"/>
      <c r="C150" s="10"/>
      <c r="D150" s="10"/>
      <c r="E150" s="12" t="str">
        <f t="shared" si="5"/>
        <v/>
      </c>
      <c r="L150" s="10"/>
    </row>
    <row r="151" spans="1:12" ht="14.45" customHeight="1" x14ac:dyDescent="0.25">
      <c r="A151" s="13"/>
      <c r="B151" s="13"/>
      <c r="C151" s="10"/>
      <c r="D151" s="10"/>
      <c r="E151" s="12" t="str">
        <f t="shared" si="5"/>
        <v/>
      </c>
      <c r="L151" s="10"/>
    </row>
    <row r="152" spans="1:12" ht="14.45" customHeight="1" x14ac:dyDescent="0.25">
      <c r="A152" s="13"/>
      <c r="B152" s="13"/>
      <c r="C152" s="10"/>
      <c r="D152" s="10"/>
      <c r="E152" s="12" t="str">
        <f t="shared" si="5"/>
        <v/>
      </c>
      <c r="L152" s="10"/>
    </row>
    <row r="153" spans="1:12" ht="14.45" customHeight="1" x14ac:dyDescent="0.25">
      <c r="A153" s="13"/>
      <c r="B153" s="13"/>
      <c r="C153" s="10"/>
      <c r="E153" s="12" t="str">
        <f t="shared" si="5"/>
        <v/>
      </c>
      <c r="I153" s="13"/>
      <c r="J153" s="13"/>
      <c r="K153" s="13"/>
      <c r="L153" s="10"/>
    </row>
    <row r="154" spans="1:12" ht="14.45" customHeight="1" x14ac:dyDescent="0.25">
      <c r="A154" s="13"/>
      <c r="B154" s="14"/>
      <c r="C154" s="10"/>
      <c r="D154" s="10"/>
      <c r="E154" s="12" t="str">
        <f t="shared" si="5"/>
        <v/>
      </c>
      <c r="I154" s="13"/>
      <c r="J154" s="13"/>
      <c r="K154" s="13"/>
      <c r="L154" s="10"/>
    </row>
    <row r="155" spans="1:12" ht="14.45" customHeight="1" x14ac:dyDescent="0.25">
      <c r="A155" s="13"/>
      <c r="B155" s="13"/>
      <c r="C155" s="10"/>
      <c r="D155" s="10"/>
      <c r="E155" s="12" t="str">
        <f t="shared" si="5"/>
        <v/>
      </c>
      <c r="I155" s="13"/>
      <c r="J155" s="13"/>
      <c r="K155"/>
      <c r="L155" s="10"/>
    </row>
    <row r="156" spans="1:12" ht="14.45" customHeight="1" x14ac:dyDescent="0.25">
      <c r="A156" s="13"/>
      <c r="B156" s="13"/>
      <c r="C156" s="10"/>
      <c r="D156" s="10"/>
      <c r="E156" s="12" t="str">
        <f t="shared" si="5"/>
        <v/>
      </c>
      <c r="L156" s="10"/>
    </row>
    <row r="157" spans="1:12" ht="14.45" customHeight="1" x14ac:dyDescent="0.25">
      <c r="A157" s="13"/>
      <c r="B157" s="13"/>
      <c r="C157" s="10"/>
      <c r="D157" s="10"/>
      <c r="E157" s="12" t="str">
        <f t="shared" si="5"/>
        <v/>
      </c>
      <c r="L157" s="10"/>
    </row>
    <row r="158" spans="1:12" ht="14.45" customHeight="1" x14ac:dyDescent="0.25">
      <c r="A158" s="13"/>
      <c r="B158" s="13"/>
      <c r="C158" s="10"/>
      <c r="D158" s="10"/>
      <c r="E158" s="12" t="str">
        <f t="shared" si="5"/>
        <v/>
      </c>
      <c r="L158" s="10"/>
    </row>
    <row r="159" spans="1:12" ht="14.45" customHeight="1" x14ac:dyDescent="0.25">
      <c r="A159" s="13"/>
      <c r="B159" s="13"/>
      <c r="C159" s="10"/>
      <c r="D159" s="10"/>
      <c r="E159" s="12" t="str">
        <f t="shared" si="5"/>
        <v/>
      </c>
      <c r="L159" s="10"/>
    </row>
    <row r="160" spans="1:12" ht="14.45" customHeight="1" x14ac:dyDescent="0.25">
      <c r="A160" s="13"/>
      <c r="B160" s="13"/>
      <c r="C160" s="10"/>
      <c r="D160" s="10"/>
      <c r="E160" s="12" t="str">
        <f t="shared" si="5"/>
        <v/>
      </c>
      <c r="L160" s="10"/>
    </row>
    <row r="161" spans="1:12" ht="14.45" customHeight="1" x14ac:dyDescent="0.25">
      <c r="A161" s="13"/>
      <c r="B161" s="13"/>
      <c r="C161" s="10"/>
      <c r="L161" s="10"/>
    </row>
    <row r="162" spans="1:12" ht="14.45" customHeight="1" x14ac:dyDescent="0.25">
      <c r="A162" s="13"/>
      <c r="B162" s="13"/>
      <c r="C162" s="10"/>
      <c r="L162" s="10"/>
    </row>
    <row r="163" spans="1:12" ht="14.45" customHeight="1" x14ac:dyDescent="0.25">
      <c r="A163" s="13"/>
      <c r="B163" s="13"/>
      <c r="C163" s="10"/>
      <c r="L163" s="10"/>
    </row>
    <row r="164" spans="1:12" ht="14.45" customHeight="1" x14ac:dyDescent="0.25">
      <c r="A164" s="13"/>
      <c r="B164" s="13"/>
      <c r="C164" s="10"/>
      <c r="L164" s="10"/>
    </row>
    <row r="165" spans="1:12" ht="14.45" customHeight="1" x14ac:dyDescent="0.25">
      <c r="A165" s="13"/>
      <c r="B165" s="13"/>
      <c r="C165" s="10"/>
      <c r="L165" s="10"/>
    </row>
    <row r="166" spans="1:12" ht="14.45" customHeight="1" x14ac:dyDescent="0.25">
      <c r="A166" s="13"/>
      <c r="B166" s="13"/>
      <c r="C166" s="10"/>
      <c r="L166" s="10"/>
    </row>
    <row r="167" spans="1:12" ht="14.45" customHeight="1" x14ac:dyDescent="0.25">
      <c r="A167" s="13"/>
      <c r="B167" s="13"/>
      <c r="C167" s="10"/>
      <c r="L167" s="10"/>
    </row>
    <row r="168" spans="1:12" ht="14.45" customHeight="1" x14ac:dyDescent="0.25">
      <c r="A168" s="13"/>
      <c r="B168" s="13"/>
      <c r="C168" s="10"/>
      <c r="L168" s="10"/>
    </row>
    <row r="169" spans="1:12" ht="14.45" customHeight="1" x14ac:dyDescent="0.25">
      <c r="A169" s="13"/>
      <c r="B169" s="13"/>
      <c r="C169" s="10"/>
      <c r="L169" s="10"/>
    </row>
    <row r="170" spans="1:12" ht="14.45" customHeight="1" x14ac:dyDescent="0.25">
      <c r="A170" s="13"/>
      <c r="B170" s="13"/>
      <c r="C170" s="10"/>
      <c r="L170" s="10"/>
    </row>
    <row r="171" spans="1:12" ht="14.45" customHeight="1" x14ac:dyDescent="0.25">
      <c r="A171" s="13"/>
      <c r="B171" s="13"/>
      <c r="C171" s="10"/>
      <c r="L171" s="10"/>
    </row>
    <row r="172" spans="1:12" ht="14.45" customHeight="1" x14ac:dyDescent="0.25">
      <c r="A172" s="13"/>
      <c r="B172" s="13"/>
      <c r="C172" s="10"/>
      <c r="L172" s="10"/>
    </row>
    <row r="173" spans="1:12" ht="14.45" customHeight="1" x14ac:dyDescent="0.25">
      <c r="A173" s="13"/>
      <c r="B173" s="13"/>
      <c r="C173" s="10"/>
      <c r="L173" s="10"/>
    </row>
    <row r="174" spans="1:12" ht="14.45" customHeight="1" x14ac:dyDescent="0.25">
      <c r="A174" s="13"/>
      <c r="B174" s="13"/>
      <c r="C174" s="10"/>
      <c r="L174" s="10"/>
    </row>
    <row r="175" spans="1:12" ht="14.45" customHeight="1" x14ac:dyDescent="0.25">
      <c r="A175" s="13"/>
      <c r="B175" s="13"/>
      <c r="C175" s="10"/>
      <c r="L175" s="10"/>
    </row>
    <row r="176" spans="1:12" ht="14.45" customHeight="1" x14ac:dyDescent="0.25">
      <c r="A176" s="13"/>
      <c r="B176" s="13"/>
      <c r="C176" s="10"/>
      <c r="L176" s="10"/>
    </row>
    <row r="177" spans="1:12" ht="14.45" customHeight="1" x14ac:dyDescent="0.25">
      <c r="A177" s="13"/>
      <c r="B177" s="13"/>
      <c r="C177" s="10"/>
      <c r="L177" s="10"/>
    </row>
    <row r="178" spans="1:12" ht="14.45" customHeight="1" x14ac:dyDescent="0.25">
      <c r="A178" s="13"/>
      <c r="C178" s="10"/>
      <c r="L178" s="10"/>
    </row>
    <row r="179" spans="1:12" ht="14.45" customHeight="1" x14ac:dyDescent="0.25">
      <c r="A179" s="13"/>
      <c r="C179" s="10"/>
      <c r="L179" s="10"/>
    </row>
    <row r="180" spans="1:12" ht="14.45" customHeight="1" x14ac:dyDescent="0.25">
      <c r="A180" s="13"/>
      <c r="C180" s="10"/>
      <c r="L180" s="10"/>
    </row>
    <row r="181" spans="1:12" ht="14.45" customHeight="1" x14ac:dyDescent="0.25">
      <c r="A181" s="13"/>
      <c r="C181" s="10"/>
      <c r="L181" s="10"/>
    </row>
    <row r="182" spans="1:12" ht="14.45" customHeight="1" x14ac:dyDescent="0.25">
      <c r="A182" s="13"/>
      <c r="C182" s="10"/>
      <c r="L182" s="10"/>
    </row>
    <row r="183" spans="1:12" ht="14.45" customHeight="1" x14ac:dyDescent="0.25">
      <c r="A183" s="13"/>
      <c r="C183" s="10"/>
      <c r="L183" s="10"/>
    </row>
    <row r="184" spans="1:12" ht="14.45" customHeight="1" x14ac:dyDescent="0.25">
      <c r="A184" s="13"/>
      <c r="C184" s="10"/>
      <c r="L184" s="10"/>
    </row>
    <row r="185" spans="1:12" ht="14.45" customHeight="1" x14ac:dyDescent="0.25">
      <c r="A185" s="13"/>
      <c r="C185" s="10"/>
      <c r="L185" s="10"/>
    </row>
    <row r="186" spans="1:12" ht="14.45" customHeight="1" x14ac:dyDescent="0.25">
      <c r="A186" s="13"/>
      <c r="C186" s="10"/>
      <c r="L186" s="10"/>
    </row>
    <row r="187" spans="1:12" ht="14.45" customHeight="1" x14ac:dyDescent="0.25">
      <c r="A187" s="13"/>
      <c r="C187" s="10"/>
      <c r="L187" s="10"/>
    </row>
    <row r="188" spans="1:12" ht="14.45" customHeight="1" x14ac:dyDescent="0.25">
      <c r="A188" s="13"/>
      <c r="C188" s="10"/>
      <c r="L188" s="10"/>
    </row>
    <row r="189" spans="1:12" ht="14.45" customHeight="1" x14ac:dyDescent="0.25">
      <c r="A189" s="13"/>
      <c r="C189" s="10"/>
      <c r="L189" s="10"/>
    </row>
    <row r="190" spans="1:12" ht="14.45" customHeight="1" x14ac:dyDescent="0.25">
      <c r="A190" s="13"/>
      <c r="C190" s="10"/>
      <c r="L190" s="10"/>
    </row>
    <row r="191" spans="1:12" ht="14.45" customHeight="1" x14ac:dyDescent="0.25">
      <c r="A191" s="13"/>
      <c r="C191" s="10"/>
      <c r="L191" s="10"/>
    </row>
    <row r="192" spans="1:12" ht="14.45" customHeight="1" x14ac:dyDescent="0.25">
      <c r="A192" s="13"/>
      <c r="C192" s="10"/>
      <c r="L192" s="10"/>
    </row>
    <row r="193" spans="1:12" ht="14.45" customHeight="1" x14ac:dyDescent="0.25">
      <c r="A193" s="13"/>
      <c r="C193" s="10"/>
      <c r="L193" s="10"/>
    </row>
    <row r="194" spans="1:12" ht="14.45" customHeight="1" x14ac:dyDescent="0.25">
      <c r="A194" s="13"/>
      <c r="C194" s="10"/>
      <c r="L194" s="10"/>
    </row>
    <row r="195" spans="1:12" ht="14.45" customHeight="1" x14ac:dyDescent="0.25">
      <c r="A195" s="13"/>
      <c r="C195" s="10"/>
      <c r="L195" s="10"/>
    </row>
    <row r="196" spans="1:12" ht="14.45" customHeight="1" x14ac:dyDescent="0.25">
      <c r="A196" s="13"/>
      <c r="C196" s="10"/>
      <c r="L196" s="10"/>
    </row>
    <row r="197" spans="1:12" ht="14.45" customHeight="1" x14ac:dyDescent="0.25">
      <c r="A197" s="13"/>
      <c r="C197" s="10"/>
      <c r="L197" s="10"/>
    </row>
    <row r="198" spans="1:12" ht="14.45" customHeight="1" x14ac:dyDescent="0.25">
      <c r="A198" s="13"/>
      <c r="C198" s="10"/>
      <c r="L198" s="10"/>
    </row>
    <row r="199" spans="1:12" ht="14.45" customHeight="1" x14ac:dyDescent="0.25">
      <c r="A199" s="13"/>
      <c r="C199" s="10"/>
      <c r="L199" s="10"/>
    </row>
    <row r="200" spans="1:12" ht="14.45" customHeight="1" x14ac:dyDescent="0.25">
      <c r="A200" s="13"/>
      <c r="C200" s="10"/>
      <c r="L200" s="10"/>
    </row>
    <row r="201" spans="1:12" ht="14.45" customHeight="1" x14ac:dyDescent="0.25">
      <c r="A201" s="13"/>
      <c r="C201" s="10"/>
      <c r="L201" s="10"/>
    </row>
    <row r="202" spans="1:12" ht="14.45" customHeight="1" x14ac:dyDescent="0.25">
      <c r="A202" s="13"/>
      <c r="C202" s="10"/>
      <c r="L202" s="10"/>
    </row>
    <row r="203" spans="1:12" ht="14.45" customHeight="1" x14ac:dyDescent="0.25">
      <c r="A203" s="13"/>
      <c r="C203" s="10"/>
      <c r="L203" s="10"/>
    </row>
    <row r="204" spans="1:12" ht="14.45" customHeight="1" x14ac:dyDescent="0.25">
      <c r="A204" s="13"/>
      <c r="C204" s="10"/>
      <c r="L204" s="10"/>
    </row>
    <row r="205" spans="1:12" ht="14.45" customHeight="1" x14ac:dyDescent="0.25">
      <c r="A205" s="13"/>
      <c r="C205" s="10"/>
      <c r="L205" s="10"/>
    </row>
    <row r="206" spans="1:12" ht="14.45" customHeight="1" x14ac:dyDescent="0.25">
      <c r="A206" s="13"/>
      <c r="C206" s="10"/>
      <c r="L206" s="10"/>
    </row>
    <row r="207" spans="1:12" ht="14.45" customHeight="1" x14ac:dyDescent="0.25">
      <c r="A207" s="13"/>
      <c r="C207" s="10"/>
      <c r="L207" s="10"/>
    </row>
    <row r="208" spans="1:12" ht="14.45" customHeight="1" x14ac:dyDescent="0.25">
      <c r="A208" s="13"/>
      <c r="C208" s="10"/>
      <c r="L208" s="10"/>
    </row>
    <row r="209" spans="1:12" ht="14.45" customHeight="1" x14ac:dyDescent="0.25">
      <c r="A209" s="13"/>
      <c r="C209" s="10"/>
      <c r="L209" s="10"/>
    </row>
    <row r="210" spans="1:12" ht="14.45" customHeight="1" x14ac:dyDescent="0.25">
      <c r="A210" s="13"/>
      <c r="C210" s="10"/>
      <c r="L210" s="10"/>
    </row>
    <row r="211" spans="1:12" ht="14.45" customHeight="1" x14ac:dyDescent="0.25">
      <c r="A211" s="13"/>
      <c r="C211" s="10"/>
      <c r="L211" s="10"/>
    </row>
    <row r="212" spans="1:12" ht="14.45" customHeight="1" x14ac:dyDescent="0.25">
      <c r="A212" s="13"/>
      <c r="C212" s="10"/>
      <c r="L212" s="10"/>
    </row>
    <row r="213" spans="1:12" ht="14.45" customHeight="1" x14ac:dyDescent="0.25">
      <c r="A213" s="13"/>
      <c r="C213" s="10"/>
      <c r="L213" s="10"/>
    </row>
    <row r="214" spans="1:12" ht="14.45" customHeight="1" x14ac:dyDescent="0.25">
      <c r="A214" s="13"/>
      <c r="C214" s="10"/>
      <c r="L214" s="10"/>
    </row>
    <row r="215" spans="1:12" ht="14.45" customHeight="1" x14ac:dyDescent="0.25">
      <c r="A215" s="13"/>
      <c r="C215" s="10"/>
      <c r="L215" s="10"/>
    </row>
    <row r="216" spans="1:12" ht="14.45" customHeight="1" x14ac:dyDescent="0.25">
      <c r="A216" s="13"/>
      <c r="C216" s="10"/>
      <c r="L216" s="10"/>
    </row>
    <row r="217" spans="1:12" ht="14.45" customHeight="1" x14ac:dyDescent="0.25">
      <c r="A217" s="13"/>
      <c r="C217" s="10"/>
      <c r="L217" s="10"/>
    </row>
    <row r="218" spans="1:12" ht="14.45" customHeight="1" x14ac:dyDescent="0.25">
      <c r="A218" s="13"/>
      <c r="C218" s="10"/>
      <c r="L218" s="10"/>
    </row>
    <row r="219" spans="1:12" ht="14.45" customHeight="1" x14ac:dyDescent="0.25">
      <c r="A219" s="13"/>
      <c r="C219" s="10"/>
      <c r="L219" s="10"/>
    </row>
    <row r="220" spans="1:12" ht="14.45" customHeight="1" x14ac:dyDescent="0.25">
      <c r="A220" s="13"/>
      <c r="C220" s="10"/>
      <c r="L220" s="10"/>
    </row>
    <row r="221" spans="1:12" ht="14.45" customHeight="1" x14ac:dyDescent="0.25">
      <c r="A221" s="13"/>
      <c r="C221" s="10"/>
      <c r="L221" s="10"/>
    </row>
    <row r="222" spans="1:12" ht="14.45" customHeight="1" x14ac:dyDescent="0.25">
      <c r="A222" s="13"/>
      <c r="C222" s="10"/>
      <c r="L222" s="10"/>
    </row>
    <row r="223" spans="1:12" ht="14.45" customHeight="1" x14ac:dyDescent="0.25">
      <c r="A223" s="13"/>
      <c r="C223" s="10"/>
      <c r="L223" s="10"/>
    </row>
    <row r="224" spans="1:12" ht="14.45" customHeight="1" x14ac:dyDescent="0.25">
      <c r="A224" s="13"/>
      <c r="C224" s="10"/>
      <c r="L224" s="10"/>
    </row>
    <row r="225" spans="1:12" ht="14.45" customHeight="1" x14ac:dyDescent="0.25">
      <c r="A225" s="13"/>
      <c r="C225" s="10"/>
      <c r="L225" s="10"/>
    </row>
    <row r="226" spans="1:12" ht="14.45" customHeight="1" x14ac:dyDescent="0.25">
      <c r="A226" s="13"/>
      <c r="C226" s="10"/>
      <c r="L226" s="10"/>
    </row>
    <row r="227" spans="1:12" ht="14.45" customHeight="1" x14ac:dyDescent="0.25">
      <c r="A227" s="13"/>
      <c r="C227" s="10"/>
      <c r="L227" s="10"/>
    </row>
    <row r="228" spans="1:12" ht="14.45" customHeight="1" x14ac:dyDescent="0.25">
      <c r="A228" s="13"/>
      <c r="C228" s="10"/>
      <c r="L228" s="10"/>
    </row>
    <row r="229" spans="1:12" ht="14.45" customHeight="1" x14ac:dyDescent="0.25">
      <c r="A229" s="13"/>
      <c r="C229" s="10"/>
      <c r="L229" s="10"/>
    </row>
    <row r="230" spans="1:12" ht="14.45" customHeight="1" x14ac:dyDescent="0.25">
      <c r="A230" s="13"/>
      <c r="C230" s="10"/>
      <c r="L230" s="10"/>
    </row>
    <row r="231" spans="1:12" ht="14.45" customHeight="1" x14ac:dyDescent="0.25">
      <c r="A231" s="13"/>
      <c r="C231" s="10"/>
      <c r="L231" s="10"/>
    </row>
    <row r="232" spans="1:12" ht="14.45" customHeight="1" x14ac:dyDescent="0.25">
      <c r="A232" s="13"/>
      <c r="C232" s="10"/>
      <c r="L232" s="10"/>
    </row>
    <row r="233" spans="1:12" ht="14.45" customHeight="1" x14ac:dyDescent="0.25">
      <c r="A233" s="13"/>
      <c r="C233" s="10"/>
      <c r="L233" s="10"/>
    </row>
    <row r="234" spans="1:12" ht="14.45" customHeight="1" x14ac:dyDescent="0.25">
      <c r="A234" s="13"/>
      <c r="C234" s="10"/>
      <c r="L234" s="10"/>
    </row>
    <row r="235" spans="1:12" ht="14.45" customHeight="1" x14ac:dyDescent="0.25">
      <c r="A235" s="13"/>
      <c r="C235" s="10"/>
      <c r="L235" s="10"/>
    </row>
    <row r="236" spans="1:12" ht="14.45" customHeight="1" x14ac:dyDescent="0.25">
      <c r="A236" s="13"/>
      <c r="C236" s="10"/>
      <c r="L236" s="10"/>
    </row>
    <row r="237" spans="1:12" ht="14.45" customHeight="1" x14ac:dyDescent="0.25">
      <c r="A237" s="13"/>
      <c r="C237" s="10"/>
      <c r="L237" s="10"/>
    </row>
    <row r="238" spans="1:12" ht="14.45" customHeight="1" x14ac:dyDescent="0.25">
      <c r="A238" s="13"/>
      <c r="C238" s="10"/>
      <c r="L238" s="10"/>
    </row>
    <row r="239" spans="1:12" ht="14.45" customHeight="1" x14ac:dyDescent="0.25">
      <c r="A239" s="13"/>
      <c r="C239" s="10"/>
      <c r="L239" s="10"/>
    </row>
    <row r="240" spans="1:12" ht="14.45" customHeight="1" x14ac:dyDescent="0.25">
      <c r="A240" s="13"/>
      <c r="C240" s="10"/>
      <c r="L240" s="10"/>
    </row>
    <row r="241" spans="1:12" ht="14.45" customHeight="1" x14ac:dyDescent="0.25">
      <c r="A241" s="13"/>
      <c r="C241" s="10"/>
      <c r="L241" s="10"/>
    </row>
    <row r="242" spans="1:12" ht="14.45" customHeight="1" x14ac:dyDescent="0.25">
      <c r="A242" s="13"/>
      <c r="C242" s="10"/>
      <c r="L242" s="10"/>
    </row>
    <row r="243" spans="1:12" ht="14.45" customHeight="1" x14ac:dyDescent="0.25">
      <c r="A243" s="13"/>
      <c r="C243" s="10"/>
      <c r="L243" s="10"/>
    </row>
    <row r="244" spans="1:12" ht="14.45" customHeight="1" x14ac:dyDescent="0.25">
      <c r="A244" s="13"/>
      <c r="C244" s="10"/>
      <c r="L244" s="10"/>
    </row>
    <row r="245" spans="1:12" ht="14.45" customHeight="1" x14ac:dyDescent="0.25">
      <c r="A245" s="13"/>
      <c r="C245" s="10"/>
      <c r="L245" s="10"/>
    </row>
    <row r="246" spans="1:12" ht="14.45" customHeight="1" x14ac:dyDescent="0.25">
      <c r="A246" s="13"/>
      <c r="C246" s="10"/>
      <c r="L246" s="10"/>
    </row>
    <row r="247" spans="1:12" ht="14.45" customHeight="1" x14ac:dyDescent="0.25">
      <c r="A247" s="13"/>
      <c r="C247" s="10"/>
      <c r="L247" s="10"/>
    </row>
    <row r="248" spans="1:12" ht="14.45" customHeight="1" x14ac:dyDescent="0.25">
      <c r="A248" s="13"/>
      <c r="C248" s="10"/>
      <c r="L248" s="10"/>
    </row>
    <row r="249" spans="1:12" ht="14.45" customHeight="1" x14ac:dyDescent="0.25">
      <c r="A249" s="13"/>
      <c r="C249" s="10"/>
      <c r="L249" s="10"/>
    </row>
    <row r="250" spans="1:12" ht="14.45" customHeight="1" x14ac:dyDescent="0.25">
      <c r="A250" s="13"/>
      <c r="C250" s="10"/>
      <c r="L250" s="10"/>
    </row>
    <row r="251" spans="1:12" ht="14.45" customHeight="1" x14ac:dyDescent="0.25">
      <c r="A251" s="13"/>
      <c r="C251" s="10"/>
      <c r="L251" s="10"/>
    </row>
    <row r="252" spans="1:12" ht="14.45" customHeight="1" x14ac:dyDescent="0.25">
      <c r="L252" s="10"/>
    </row>
    <row r="253" spans="1:12" ht="14.45" customHeight="1" x14ac:dyDescent="0.25">
      <c r="L253" s="10"/>
    </row>
    <row r="254" spans="1:12" ht="14.45" customHeight="1" x14ac:dyDescent="0.25">
      <c r="L254" s="10"/>
    </row>
    <row r="255" spans="1:12" ht="14.45" customHeight="1" x14ac:dyDescent="0.25">
      <c r="L255" s="10"/>
    </row>
    <row r="256" spans="1:12" ht="14.45" customHeight="1" x14ac:dyDescent="0.25">
      <c r="L256" s="10"/>
    </row>
    <row r="257" spans="12:12" ht="14.45" customHeight="1" x14ac:dyDescent="0.25">
      <c r="L257" s="10"/>
    </row>
    <row r="258" spans="12:12" ht="14.45" customHeight="1" x14ac:dyDescent="0.25">
      <c r="L258" s="10"/>
    </row>
    <row r="259" spans="12:12" ht="14.45" customHeight="1" x14ac:dyDescent="0.25">
      <c r="L259" s="10"/>
    </row>
    <row r="260" spans="12:12" ht="14.45" customHeight="1" x14ac:dyDescent="0.25">
      <c r="L260" s="10"/>
    </row>
    <row r="261" spans="12:12" ht="14.45" customHeight="1" x14ac:dyDescent="0.25">
      <c r="L261" s="10"/>
    </row>
    <row r="262" spans="12:12" ht="14.45" customHeight="1" x14ac:dyDescent="0.25">
      <c r="L262" s="10"/>
    </row>
    <row r="263" spans="12:12" ht="14.45" customHeight="1" x14ac:dyDescent="0.25">
      <c r="L263" s="10"/>
    </row>
    <row r="264" spans="12:12" ht="14.45" customHeight="1" x14ac:dyDescent="0.25">
      <c r="L264" s="10"/>
    </row>
    <row r="265" spans="12:12" ht="14.45" customHeight="1" x14ac:dyDescent="0.25">
      <c r="L265" s="10"/>
    </row>
    <row r="266" spans="12:12" ht="14.45" customHeight="1" x14ac:dyDescent="0.25">
      <c r="L266" s="10"/>
    </row>
    <row r="267" spans="12:12" ht="14.45" customHeight="1" x14ac:dyDescent="0.25">
      <c r="L267" s="10"/>
    </row>
    <row r="268" spans="12:12" ht="14.45" customHeight="1" x14ac:dyDescent="0.25">
      <c r="L268" s="10"/>
    </row>
    <row r="269" spans="12:12" ht="14.45" customHeight="1" x14ac:dyDescent="0.25">
      <c r="L269" s="10"/>
    </row>
    <row r="270" spans="12:12" ht="14.45" customHeight="1" x14ac:dyDescent="0.25">
      <c r="L270" s="10"/>
    </row>
    <row r="271" spans="12:12" ht="14.45" customHeight="1" x14ac:dyDescent="0.25">
      <c r="L271" s="10"/>
    </row>
    <row r="272" spans="12:12" ht="14.45" customHeight="1" x14ac:dyDescent="0.25">
      <c r="L272" s="10"/>
    </row>
    <row r="273" spans="12:12" ht="14.45" customHeight="1" x14ac:dyDescent="0.25">
      <c r="L273" s="10"/>
    </row>
    <row r="274" spans="12:12" ht="14.45" customHeight="1" x14ac:dyDescent="0.25">
      <c r="L274" s="10"/>
    </row>
    <row r="275" spans="12:12" ht="14.45" customHeight="1" x14ac:dyDescent="0.25">
      <c r="L275" s="10"/>
    </row>
    <row r="276" spans="12:12" ht="14.45" customHeight="1" x14ac:dyDescent="0.25">
      <c r="L276" s="10"/>
    </row>
    <row r="277" spans="12:12" ht="14.45" customHeight="1" x14ac:dyDescent="0.25">
      <c r="L277" s="10"/>
    </row>
    <row r="278" spans="12:12" ht="14.45" customHeight="1" x14ac:dyDescent="0.25">
      <c r="L278" s="10"/>
    </row>
    <row r="279" spans="12:12" ht="14.45" customHeight="1" x14ac:dyDescent="0.25">
      <c r="L279" s="10"/>
    </row>
    <row r="280" spans="12:12" ht="14.45" customHeight="1" x14ac:dyDescent="0.25">
      <c r="L280" s="10"/>
    </row>
    <row r="281" spans="12:12" ht="14.45" customHeight="1" x14ac:dyDescent="0.25">
      <c r="L281" s="10"/>
    </row>
    <row r="282" spans="12:12" ht="14.45" customHeight="1" x14ac:dyDescent="0.25">
      <c r="L282" s="10"/>
    </row>
    <row r="283" spans="12:12" ht="14.45" customHeight="1" x14ac:dyDescent="0.25">
      <c r="L283" s="10"/>
    </row>
    <row r="284" spans="12:12" ht="14.45" customHeight="1" x14ac:dyDescent="0.25">
      <c r="L284" s="10"/>
    </row>
    <row r="285" spans="12:12" ht="14.45" customHeight="1" x14ac:dyDescent="0.25">
      <c r="L285" s="10"/>
    </row>
    <row r="286" spans="12:12" ht="14.45" customHeight="1" x14ac:dyDescent="0.25">
      <c r="L286" s="10"/>
    </row>
    <row r="287" spans="12:12" ht="14.45" customHeight="1" x14ac:dyDescent="0.25">
      <c r="L287" s="10"/>
    </row>
    <row r="288" spans="12:12" ht="14.45" customHeight="1" x14ac:dyDescent="0.25">
      <c r="L288" s="10"/>
    </row>
    <row r="289" spans="12:12" ht="14.45" customHeight="1" x14ac:dyDescent="0.25">
      <c r="L289" s="10"/>
    </row>
    <row r="290" spans="12:12" ht="14.45" customHeight="1" x14ac:dyDescent="0.25">
      <c r="L290" s="10"/>
    </row>
    <row r="291" spans="12:12" ht="14.45" customHeight="1" x14ac:dyDescent="0.25">
      <c r="L291" s="10"/>
    </row>
    <row r="292" spans="12:12" ht="14.45" customHeight="1" x14ac:dyDescent="0.25">
      <c r="L292" s="10"/>
    </row>
    <row r="293" spans="12:12" ht="14.45" customHeight="1" x14ac:dyDescent="0.25">
      <c r="L293" s="10"/>
    </row>
    <row r="294" spans="12:12" ht="14.45" customHeight="1" x14ac:dyDescent="0.25">
      <c r="L294" s="10"/>
    </row>
    <row r="295" spans="12:12" ht="14.45" customHeight="1" x14ac:dyDescent="0.25">
      <c r="L295" s="10"/>
    </row>
    <row r="296" spans="12:12" ht="14.45" customHeight="1" x14ac:dyDescent="0.25">
      <c r="L296" s="10"/>
    </row>
    <row r="297" spans="12:12" ht="14.45" customHeight="1" x14ac:dyDescent="0.25">
      <c r="L297" s="10"/>
    </row>
    <row r="298" spans="12:12" ht="14.45" customHeight="1" x14ac:dyDescent="0.25">
      <c r="L298" s="10"/>
    </row>
    <row r="299" spans="12:12" ht="14.45" customHeight="1" x14ac:dyDescent="0.25">
      <c r="L299" s="10"/>
    </row>
    <row r="300" spans="12:12" ht="14.45" customHeight="1" x14ac:dyDescent="0.25">
      <c r="L300" s="10"/>
    </row>
    <row r="301" spans="12:12" ht="14.45" customHeight="1" x14ac:dyDescent="0.25">
      <c r="L301" s="10"/>
    </row>
    <row r="302" spans="12:12" ht="14.45" customHeight="1" x14ac:dyDescent="0.25">
      <c r="L302" s="10"/>
    </row>
    <row r="303" spans="12:12" ht="14.45" customHeight="1" x14ac:dyDescent="0.25">
      <c r="L303" s="10"/>
    </row>
    <row r="304" spans="12:12" ht="14.45" customHeight="1" x14ac:dyDescent="0.25">
      <c r="L304" s="10"/>
    </row>
    <row r="305" spans="12:12" ht="14.45" customHeight="1" x14ac:dyDescent="0.25">
      <c r="L305" s="10"/>
    </row>
    <row r="306" spans="12:12" ht="14.45" customHeight="1" x14ac:dyDescent="0.25">
      <c r="L306" s="10"/>
    </row>
    <row r="307" spans="12:12" ht="14.45" customHeight="1" x14ac:dyDescent="0.25">
      <c r="L307" s="10"/>
    </row>
    <row r="308" spans="12:12" ht="14.45" customHeight="1" x14ac:dyDescent="0.25">
      <c r="L308" s="10"/>
    </row>
    <row r="309" spans="12:12" ht="14.45" customHeight="1" x14ac:dyDescent="0.25">
      <c r="L309" s="10"/>
    </row>
    <row r="310" spans="12:12" ht="14.45" customHeight="1" x14ac:dyDescent="0.25">
      <c r="L310" s="10"/>
    </row>
    <row r="311" spans="12:12" ht="14.45" customHeight="1" x14ac:dyDescent="0.25">
      <c r="L311" s="10"/>
    </row>
    <row r="312" spans="12:12" ht="14.45" customHeight="1" x14ac:dyDescent="0.25">
      <c r="L312" s="10"/>
    </row>
    <row r="313" spans="12:12" ht="14.45" customHeight="1" x14ac:dyDescent="0.25">
      <c r="L313" s="10"/>
    </row>
    <row r="314" spans="12:12" ht="14.45" customHeight="1" x14ac:dyDescent="0.25">
      <c r="L314" s="10"/>
    </row>
    <row r="315" spans="12:12" ht="14.45" customHeight="1" x14ac:dyDescent="0.25">
      <c r="L315" s="10"/>
    </row>
    <row r="316" spans="12:12" ht="14.45" customHeight="1" x14ac:dyDescent="0.25">
      <c r="L316" s="10"/>
    </row>
    <row r="317" spans="12:12" ht="14.45" customHeight="1" x14ac:dyDescent="0.25">
      <c r="L317" s="10"/>
    </row>
    <row r="318" spans="12:12" ht="14.45" customHeight="1" x14ac:dyDescent="0.25">
      <c r="L318" s="10"/>
    </row>
    <row r="319" spans="12:12" ht="14.45" customHeight="1" x14ac:dyDescent="0.25">
      <c r="L319" s="10"/>
    </row>
    <row r="320" spans="12:12" ht="14.45" customHeight="1" x14ac:dyDescent="0.25">
      <c r="L320" s="10"/>
    </row>
    <row r="321" spans="12:12" ht="14.45" customHeight="1" x14ac:dyDescent="0.25">
      <c r="L321" s="10"/>
    </row>
    <row r="322" spans="12:12" ht="14.45" customHeight="1" x14ac:dyDescent="0.25">
      <c r="L322" s="10"/>
    </row>
    <row r="323" spans="12:12" ht="14.45" customHeight="1" x14ac:dyDescent="0.25">
      <c r="L323" s="10"/>
    </row>
    <row r="324" spans="12:12" ht="14.45" customHeight="1" x14ac:dyDescent="0.25">
      <c r="L324" s="10"/>
    </row>
    <row r="325" spans="12:12" ht="14.45" customHeight="1" x14ac:dyDescent="0.25">
      <c r="L325" s="10"/>
    </row>
    <row r="326" spans="12:12" ht="14.45" customHeight="1" x14ac:dyDescent="0.25">
      <c r="L326" s="10"/>
    </row>
    <row r="327" spans="12:12" ht="14.45" customHeight="1" x14ac:dyDescent="0.25">
      <c r="L327" s="10"/>
    </row>
    <row r="328" spans="12:12" ht="14.45" customHeight="1" x14ac:dyDescent="0.25">
      <c r="L328" s="10"/>
    </row>
    <row r="329" spans="12:12" ht="14.45" customHeight="1" x14ac:dyDescent="0.25">
      <c r="L329" s="10"/>
    </row>
    <row r="330" spans="12:12" ht="14.45" customHeight="1" x14ac:dyDescent="0.25">
      <c r="L330" s="10"/>
    </row>
    <row r="331" spans="12:12" ht="14.45" customHeight="1" x14ac:dyDescent="0.25">
      <c r="L331" s="10"/>
    </row>
    <row r="332" spans="12:12" ht="14.45" customHeight="1" x14ac:dyDescent="0.25">
      <c r="L332" s="10"/>
    </row>
    <row r="333" spans="12:12" ht="14.45" customHeight="1" x14ac:dyDescent="0.25">
      <c r="L333" s="10"/>
    </row>
    <row r="334" spans="12:12" ht="14.45" customHeight="1" x14ac:dyDescent="0.25">
      <c r="L334" s="10"/>
    </row>
    <row r="335" spans="12:12" ht="14.45" customHeight="1" x14ac:dyDescent="0.25">
      <c r="L335" s="10"/>
    </row>
    <row r="336" spans="12:12" ht="14.45" customHeight="1" x14ac:dyDescent="0.25">
      <c r="L336" s="10"/>
    </row>
    <row r="337" spans="12:12" ht="14.45" customHeight="1" x14ac:dyDescent="0.25">
      <c r="L337" s="10"/>
    </row>
    <row r="338" spans="12:12" ht="14.45" customHeight="1" x14ac:dyDescent="0.25">
      <c r="L338" s="10"/>
    </row>
    <row r="339" spans="12:12" ht="14.45" customHeight="1" x14ac:dyDescent="0.25">
      <c r="L339" s="10"/>
    </row>
    <row r="340" spans="12:12" ht="14.45" customHeight="1" x14ac:dyDescent="0.25">
      <c r="L340" s="10"/>
    </row>
    <row r="341" spans="12:12" ht="14.45" customHeight="1" x14ac:dyDescent="0.25">
      <c r="L341" s="10"/>
    </row>
    <row r="342" spans="12:12" ht="14.45" customHeight="1" x14ac:dyDescent="0.25">
      <c r="L342" s="10"/>
    </row>
    <row r="343" spans="12:12" ht="14.45" customHeight="1" x14ac:dyDescent="0.25">
      <c r="L343" s="10"/>
    </row>
    <row r="344" spans="12:12" ht="14.45" customHeight="1" x14ac:dyDescent="0.25">
      <c r="L344" s="10"/>
    </row>
    <row r="345" spans="12:12" ht="14.45" customHeight="1" x14ac:dyDescent="0.25">
      <c r="L345" s="10"/>
    </row>
    <row r="346" spans="12:12" ht="14.45" customHeight="1" x14ac:dyDescent="0.25">
      <c r="L346" s="10"/>
    </row>
    <row r="347" spans="12:12" ht="14.45" customHeight="1" x14ac:dyDescent="0.25">
      <c r="L347" s="10"/>
    </row>
    <row r="348" spans="12:12" ht="14.45" customHeight="1" x14ac:dyDescent="0.25">
      <c r="L348" s="10"/>
    </row>
    <row r="349" spans="12:12" ht="14.45" customHeight="1" x14ac:dyDescent="0.25">
      <c r="L349" s="10"/>
    </row>
    <row r="350" spans="12:12" ht="14.45" customHeight="1" x14ac:dyDescent="0.25">
      <c r="L350" s="10"/>
    </row>
    <row r="351" spans="12:12" ht="14.45" customHeight="1" x14ac:dyDescent="0.25">
      <c r="L351" s="10"/>
    </row>
    <row r="352" spans="12:12" ht="14.45" customHeight="1" x14ac:dyDescent="0.25">
      <c r="L352" s="10"/>
    </row>
    <row r="353" spans="12:12" ht="14.45" customHeight="1" x14ac:dyDescent="0.25">
      <c r="L353" s="10"/>
    </row>
    <row r="354" spans="12:12" ht="14.45" customHeight="1" x14ac:dyDescent="0.25">
      <c r="L354" s="10"/>
    </row>
    <row r="355" spans="12:12" ht="14.45" customHeight="1" x14ac:dyDescent="0.25">
      <c r="L355" s="10"/>
    </row>
    <row r="356" spans="12:12" ht="14.45" customHeight="1" x14ac:dyDescent="0.25">
      <c r="L356" s="10"/>
    </row>
    <row r="357" spans="12:12" ht="14.45" customHeight="1" x14ac:dyDescent="0.25">
      <c r="L357" s="10"/>
    </row>
    <row r="358" spans="12:12" ht="14.45" customHeight="1" x14ac:dyDescent="0.25">
      <c r="L358" s="10"/>
    </row>
    <row r="359" spans="12:12" ht="14.45" customHeight="1" x14ac:dyDescent="0.25">
      <c r="L359" s="10"/>
    </row>
    <row r="360" spans="12:12" ht="14.45" customHeight="1" x14ac:dyDescent="0.25">
      <c r="L360" s="10"/>
    </row>
    <row r="361" spans="12:12" ht="14.45" customHeight="1" x14ac:dyDescent="0.25">
      <c r="L361" s="10"/>
    </row>
    <row r="362" spans="12:12" ht="14.45" customHeight="1" x14ac:dyDescent="0.25">
      <c r="L362" s="10"/>
    </row>
    <row r="363" spans="12:12" ht="14.45" customHeight="1" x14ac:dyDescent="0.25">
      <c r="L363" s="10"/>
    </row>
    <row r="364" spans="12:12" ht="14.45" customHeight="1" x14ac:dyDescent="0.25">
      <c r="L364" s="10"/>
    </row>
    <row r="365" spans="12:12" ht="14.45" customHeight="1" x14ac:dyDescent="0.25">
      <c r="L365" s="10"/>
    </row>
    <row r="366" spans="12:12" ht="14.45" customHeight="1" x14ac:dyDescent="0.25">
      <c r="L366" s="10"/>
    </row>
    <row r="367" spans="12:12" ht="14.45" customHeight="1" x14ac:dyDescent="0.25">
      <c r="L367" s="10"/>
    </row>
    <row r="368" spans="12:12" ht="14.45" customHeight="1" x14ac:dyDescent="0.25">
      <c r="L368" s="10"/>
    </row>
    <row r="369" spans="12:12" ht="14.45" customHeight="1" x14ac:dyDescent="0.25">
      <c r="L369" s="10"/>
    </row>
    <row r="370" spans="12:12" ht="14.45" customHeight="1" x14ac:dyDescent="0.25">
      <c r="L370" s="10"/>
    </row>
    <row r="371" spans="12:12" ht="14.45" customHeight="1" x14ac:dyDescent="0.25">
      <c r="L371" s="10"/>
    </row>
    <row r="372" spans="12:12" ht="14.45" customHeight="1" x14ac:dyDescent="0.25">
      <c r="L372" s="10"/>
    </row>
    <row r="373" spans="12:12" ht="14.45" customHeight="1" x14ac:dyDescent="0.25">
      <c r="L373" s="10"/>
    </row>
    <row r="374" spans="12:12" ht="14.45" customHeight="1" x14ac:dyDescent="0.25">
      <c r="L374" s="10"/>
    </row>
    <row r="375" spans="12:12" ht="14.45" customHeight="1" x14ac:dyDescent="0.25">
      <c r="L375" s="10"/>
    </row>
    <row r="376" spans="12:12" ht="14.45" customHeight="1" x14ac:dyDescent="0.25">
      <c r="L376" s="10"/>
    </row>
    <row r="377" spans="12:12" ht="14.45" customHeight="1" x14ac:dyDescent="0.25">
      <c r="L377" s="10"/>
    </row>
    <row r="378" spans="12:12" ht="14.45" customHeight="1" x14ac:dyDescent="0.25">
      <c r="L378" s="10"/>
    </row>
    <row r="379" spans="12:12" ht="14.45" customHeight="1" x14ac:dyDescent="0.25">
      <c r="L379" s="10"/>
    </row>
    <row r="380" spans="12:12" ht="14.45" customHeight="1" x14ac:dyDescent="0.25">
      <c r="L380" s="10"/>
    </row>
    <row r="381" spans="12:12" ht="14.45" customHeight="1" x14ac:dyDescent="0.25">
      <c r="L381" s="10"/>
    </row>
    <row r="382" spans="12:12" ht="14.45" customHeight="1" x14ac:dyDescent="0.25">
      <c r="L382" s="10"/>
    </row>
    <row r="383" spans="12:12" ht="14.45" customHeight="1" x14ac:dyDescent="0.25">
      <c r="L383" s="10"/>
    </row>
    <row r="384" spans="12:12" ht="14.45" customHeight="1" x14ac:dyDescent="0.25">
      <c r="L384" s="10"/>
    </row>
    <row r="385" spans="12:12" ht="14.45" customHeight="1" x14ac:dyDescent="0.25">
      <c r="L385" s="10"/>
    </row>
    <row r="386" spans="12:12" ht="14.45" customHeight="1" x14ac:dyDescent="0.25">
      <c r="L386" s="10"/>
    </row>
    <row r="387" spans="12:12" ht="14.45" customHeight="1" x14ac:dyDescent="0.25">
      <c r="L387" s="10"/>
    </row>
    <row r="388" spans="12:12" ht="14.45" customHeight="1" x14ac:dyDescent="0.25">
      <c r="L388" s="10"/>
    </row>
    <row r="389" spans="12:12" ht="14.45" customHeight="1" x14ac:dyDescent="0.25">
      <c r="L389" s="10"/>
    </row>
    <row r="390" spans="12:12" ht="14.45" customHeight="1" x14ac:dyDescent="0.25">
      <c r="L390" s="10"/>
    </row>
    <row r="391" spans="12:12" ht="14.45" customHeight="1" x14ac:dyDescent="0.25">
      <c r="L391" s="10"/>
    </row>
    <row r="392" spans="12:12" ht="14.45" customHeight="1" x14ac:dyDescent="0.25">
      <c r="L392" s="10"/>
    </row>
    <row r="393" spans="12:12" ht="14.45" customHeight="1" x14ac:dyDescent="0.25">
      <c r="L393" s="10"/>
    </row>
    <row r="394" spans="12:12" ht="14.45" customHeight="1" x14ac:dyDescent="0.25">
      <c r="L394" s="10"/>
    </row>
    <row r="395" spans="12:12" ht="14.45" customHeight="1" x14ac:dyDescent="0.25">
      <c r="L395" s="10"/>
    </row>
    <row r="396" spans="12:12" ht="14.45" customHeight="1" x14ac:dyDescent="0.25">
      <c r="L396" s="10"/>
    </row>
    <row r="397" spans="12:12" ht="14.45" customHeight="1" x14ac:dyDescent="0.25">
      <c r="L397" s="10"/>
    </row>
    <row r="398" spans="12:12" ht="14.45" customHeight="1" x14ac:dyDescent="0.25">
      <c r="L398" s="10"/>
    </row>
    <row r="399" spans="12:12" ht="14.45" customHeight="1" x14ac:dyDescent="0.25">
      <c r="L399" s="10"/>
    </row>
    <row r="400" spans="12:12" ht="14.45" customHeight="1" x14ac:dyDescent="0.25">
      <c r="L400" s="10"/>
    </row>
    <row r="401" spans="12:12" ht="14.45" customHeight="1" x14ac:dyDescent="0.25">
      <c r="L401" s="10"/>
    </row>
    <row r="402" spans="12:12" ht="14.45" customHeight="1" x14ac:dyDescent="0.25">
      <c r="L402" s="10"/>
    </row>
    <row r="403" spans="12:12" ht="14.45" customHeight="1" x14ac:dyDescent="0.25">
      <c r="L403" s="10"/>
    </row>
    <row r="404" spans="12:12" ht="14.45" customHeight="1" x14ac:dyDescent="0.25">
      <c r="L404" s="10"/>
    </row>
    <row r="405" spans="12:12" ht="14.45" customHeight="1" x14ac:dyDescent="0.25">
      <c r="L405" s="10"/>
    </row>
    <row r="406" spans="12:12" ht="14.45" customHeight="1" x14ac:dyDescent="0.25">
      <c r="L406" s="10"/>
    </row>
    <row r="407" spans="12:12" ht="14.45" customHeight="1" x14ac:dyDescent="0.25">
      <c r="L407" s="10"/>
    </row>
    <row r="408" spans="12:12" ht="14.45" customHeight="1" x14ac:dyDescent="0.25">
      <c r="L408" s="10"/>
    </row>
    <row r="409" spans="12:12" ht="14.45" customHeight="1" x14ac:dyDescent="0.25">
      <c r="L409" s="10"/>
    </row>
    <row r="410" spans="12:12" ht="14.45" customHeight="1" x14ac:dyDescent="0.25">
      <c r="L410" s="10"/>
    </row>
    <row r="411" spans="12:12" ht="14.45" customHeight="1" x14ac:dyDescent="0.25">
      <c r="L411" s="10"/>
    </row>
    <row r="412" spans="12:12" ht="14.45" customHeight="1" x14ac:dyDescent="0.25">
      <c r="L412" s="10"/>
    </row>
    <row r="413" spans="12:12" ht="14.45" customHeight="1" x14ac:dyDescent="0.25">
      <c r="L413" s="10"/>
    </row>
    <row r="414" spans="12:12" ht="14.45" customHeight="1" x14ac:dyDescent="0.25">
      <c r="L414" s="10"/>
    </row>
    <row r="415" spans="12:12" ht="14.45" customHeight="1" x14ac:dyDescent="0.25">
      <c r="L415" s="10"/>
    </row>
    <row r="416" spans="12:12" ht="14.45" customHeight="1" x14ac:dyDescent="0.25">
      <c r="L416" s="10"/>
    </row>
    <row r="417" spans="12:12" ht="14.45" customHeight="1" x14ac:dyDescent="0.25">
      <c r="L417" s="10"/>
    </row>
    <row r="418" spans="12:12" ht="14.45" customHeight="1" x14ac:dyDescent="0.25">
      <c r="L418" s="10"/>
    </row>
    <row r="419" spans="12:12" ht="14.45" customHeight="1" x14ac:dyDescent="0.25">
      <c r="L419" s="10"/>
    </row>
    <row r="420" spans="12:12" ht="14.45" customHeight="1" x14ac:dyDescent="0.25">
      <c r="L420" s="10"/>
    </row>
    <row r="421" spans="12:12" ht="14.45" customHeight="1" x14ac:dyDescent="0.25">
      <c r="L421" s="10"/>
    </row>
    <row r="422" spans="12:12" ht="14.45" customHeight="1" x14ac:dyDescent="0.25">
      <c r="L422" s="10"/>
    </row>
    <row r="423" spans="12:12" ht="14.45" customHeight="1" x14ac:dyDescent="0.25">
      <c r="L423" s="10"/>
    </row>
    <row r="424" spans="12:12" ht="14.45" customHeight="1" x14ac:dyDescent="0.25">
      <c r="L424" s="10"/>
    </row>
    <row r="425" spans="12:12" ht="14.45" customHeight="1" x14ac:dyDescent="0.25">
      <c r="L425" s="10"/>
    </row>
    <row r="426" spans="12:12" ht="14.45" customHeight="1" x14ac:dyDescent="0.25">
      <c r="L426" s="10"/>
    </row>
    <row r="427" spans="12:12" ht="14.45" customHeight="1" x14ac:dyDescent="0.25">
      <c r="L427" s="10"/>
    </row>
    <row r="428" spans="12:12" ht="14.45" customHeight="1" x14ac:dyDescent="0.25">
      <c r="L428" s="10"/>
    </row>
    <row r="429" spans="12:12" ht="14.45" customHeight="1" x14ac:dyDescent="0.25">
      <c r="L429" s="10"/>
    </row>
    <row r="430" spans="12:12" ht="14.45" customHeight="1" x14ac:dyDescent="0.25">
      <c r="L430" s="10"/>
    </row>
    <row r="431" spans="12:12" ht="14.45" customHeight="1" x14ac:dyDescent="0.25">
      <c r="L431" s="10"/>
    </row>
    <row r="432" spans="12:12" ht="14.45" customHeight="1" x14ac:dyDescent="0.25">
      <c r="L432" s="10"/>
    </row>
    <row r="433" spans="12:12" ht="14.45" customHeight="1" x14ac:dyDescent="0.25">
      <c r="L433" s="10"/>
    </row>
    <row r="434" spans="12:12" ht="14.45" customHeight="1" x14ac:dyDescent="0.25">
      <c r="L434" s="10"/>
    </row>
    <row r="435" spans="12:12" ht="14.45" customHeight="1" x14ac:dyDescent="0.25">
      <c r="L435" s="10"/>
    </row>
    <row r="436" spans="12:12" ht="14.45" customHeight="1" x14ac:dyDescent="0.25">
      <c r="L436" s="10"/>
    </row>
    <row r="437" spans="12:12" ht="14.45" customHeight="1" x14ac:dyDescent="0.25">
      <c r="L437" s="10"/>
    </row>
    <row r="438" spans="12:12" ht="14.45" customHeight="1" x14ac:dyDescent="0.25">
      <c r="L438" s="10"/>
    </row>
    <row r="439" spans="12:12" ht="14.45" customHeight="1" x14ac:dyDescent="0.25">
      <c r="L439" s="10"/>
    </row>
    <row r="440" spans="12:12" ht="14.45" customHeight="1" x14ac:dyDescent="0.25">
      <c r="L440" s="10"/>
    </row>
    <row r="441" spans="12:12" ht="14.45" customHeight="1" x14ac:dyDescent="0.25">
      <c r="L441" s="10"/>
    </row>
    <row r="442" spans="12:12" ht="14.45" customHeight="1" x14ac:dyDescent="0.25">
      <c r="L442" s="10"/>
    </row>
    <row r="443" spans="12:12" ht="14.45" customHeight="1" x14ac:dyDescent="0.25">
      <c r="L443" s="10"/>
    </row>
    <row r="444" spans="12:12" ht="14.45" customHeight="1" x14ac:dyDescent="0.25">
      <c r="L444" s="10"/>
    </row>
    <row r="445" spans="12:12" ht="14.45" customHeight="1" x14ac:dyDescent="0.25">
      <c r="L445" s="10"/>
    </row>
    <row r="446" spans="12:12" ht="14.45" customHeight="1" x14ac:dyDescent="0.25">
      <c r="L446" s="10"/>
    </row>
    <row r="447" spans="12:12" ht="14.45" customHeight="1" x14ac:dyDescent="0.25">
      <c r="L447" s="10"/>
    </row>
    <row r="448" spans="12:12" ht="14.45" customHeight="1" x14ac:dyDescent="0.25">
      <c r="L448" s="10"/>
    </row>
    <row r="449" spans="12:12" ht="14.45" customHeight="1" x14ac:dyDescent="0.25">
      <c r="L449" s="10"/>
    </row>
    <row r="450" spans="12:12" ht="14.45" customHeight="1" x14ac:dyDescent="0.25">
      <c r="L450" s="10"/>
    </row>
    <row r="451" spans="12:12" ht="14.45" customHeight="1" x14ac:dyDescent="0.25">
      <c r="L451" s="10"/>
    </row>
    <row r="452" spans="12:12" ht="14.45" customHeight="1" x14ac:dyDescent="0.25">
      <c r="L452" s="10"/>
    </row>
    <row r="453" spans="12:12" ht="14.45" customHeight="1" x14ac:dyDescent="0.25">
      <c r="L453" s="10"/>
    </row>
    <row r="454" spans="12:12" ht="14.45" customHeight="1" x14ac:dyDescent="0.25">
      <c r="L454" s="10"/>
    </row>
    <row r="455" spans="12:12" ht="14.45" customHeight="1" x14ac:dyDescent="0.25">
      <c r="L455" s="10"/>
    </row>
    <row r="456" spans="12:12" ht="14.45" customHeight="1" x14ac:dyDescent="0.25">
      <c r="L456" s="10"/>
    </row>
    <row r="457" spans="12:12" ht="14.45" customHeight="1" x14ac:dyDescent="0.25">
      <c r="L457" s="10"/>
    </row>
    <row r="458" spans="12:12" ht="14.45" customHeight="1" x14ac:dyDescent="0.25">
      <c r="L458" s="10"/>
    </row>
    <row r="459" spans="12:12" ht="14.45" customHeight="1" x14ac:dyDescent="0.25">
      <c r="L459" s="10"/>
    </row>
    <row r="460" spans="12:12" ht="14.45" customHeight="1" x14ac:dyDescent="0.25">
      <c r="L460" s="10"/>
    </row>
    <row r="461" spans="12:12" ht="14.45" customHeight="1" x14ac:dyDescent="0.25">
      <c r="L461" s="10"/>
    </row>
    <row r="462" spans="12:12" ht="14.45" customHeight="1" x14ac:dyDescent="0.25">
      <c r="L462" s="10"/>
    </row>
    <row r="463" spans="12:12" ht="14.45" customHeight="1" x14ac:dyDescent="0.25">
      <c r="L463" s="10"/>
    </row>
    <row r="464" spans="12:12" ht="14.45" customHeight="1" x14ac:dyDescent="0.25">
      <c r="L464" s="10"/>
    </row>
    <row r="465" spans="12:12" ht="14.45" customHeight="1" x14ac:dyDescent="0.25">
      <c r="L465" s="10"/>
    </row>
    <row r="466" spans="12:12" ht="14.45" customHeight="1" x14ac:dyDescent="0.25">
      <c r="L466" s="10"/>
    </row>
    <row r="467" spans="12:12" ht="14.45" customHeight="1" x14ac:dyDescent="0.25">
      <c r="L467" s="10"/>
    </row>
    <row r="468" spans="12:12" ht="14.45" customHeight="1" x14ac:dyDescent="0.25">
      <c r="L468" s="10"/>
    </row>
    <row r="469" spans="12:12" ht="14.45" customHeight="1" x14ac:dyDescent="0.25">
      <c r="L469" s="10"/>
    </row>
    <row r="470" spans="12:12" ht="14.45" customHeight="1" x14ac:dyDescent="0.25">
      <c r="L470" s="10"/>
    </row>
    <row r="471" spans="12:12" ht="14.45" customHeight="1" x14ac:dyDescent="0.25">
      <c r="L471" s="10"/>
    </row>
    <row r="472" spans="12:12" ht="14.45" customHeight="1" x14ac:dyDescent="0.25">
      <c r="L472" s="10"/>
    </row>
    <row r="473" spans="12:12" ht="14.45" customHeight="1" x14ac:dyDescent="0.25">
      <c r="L473" s="10"/>
    </row>
    <row r="474" spans="12:12" ht="14.45" customHeight="1" x14ac:dyDescent="0.25">
      <c r="L474" s="10"/>
    </row>
    <row r="475" spans="12:12" ht="14.45" customHeight="1" x14ac:dyDescent="0.25">
      <c r="L475" s="10"/>
    </row>
    <row r="476" spans="12:12" ht="14.45" customHeight="1" x14ac:dyDescent="0.25">
      <c r="L476" s="10"/>
    </row>
    <row r="477" spans="12:12" ht="14.45" customHeight="1" x14ac:dyDescent="0.25">
      <c r="L477" s="10"/>
    </row>
    <row r="478" spans="12:12" ht="14.45" customHeight="1" x14ac:dyDescent="0.25">
      <c r="L478" s="10"/>
    </row>
  </sheetData>
  <sortState xmlns:xlrd2="http://schemas.microsoft.com/office/spreadsheetml/2017/richdata2" ref="A2:F78">
    <sortCondition ref="F2:F78"/>
    <sortCondition ref="E2:E78"/>
  </sortState>
  <phoneticPr fontId="0" type="noConversion"/>
  <dataValidations xWindow="958" yWindow="889" count="1">
    <dataValidation type="list" allowBlank="1" showInputMessage="1" showErrorMessage="1" prompt="Enter Mileage Completed" sqref="F86:F251" xr:uid="{00000000-0002-0000-0000-000000000000}">
      <formula1>$H$2:$H$4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01"/>
  <sheetViews>
    <sheetView zoomScaleNormal="100" workbookViewId="0">
      <selection activeCell="G2" sqref="G2"/>
    </sheetView>
  </sheetViews>
  <sheetFormatPr defaultRowHeight="15" x14ac:dyDescent="0.25"/>
  <cols>
    <col min="1" max="1" width="8.28515625" bestFit="1" customWidth="1"/>
    <col min="2" max="2" width="29.42578125" bestFit="1" customWidth="1"/>
    <col min="3" max="4" width="16" bestFit="1" customWidth="1"/>
    <col min="6" max="6" width="11.140625" customWidth="1"/>
    <col min="7" max="7" width="37.85546875" customWidth="1"/>
    <col min="8" max="8" width="16" bestFit="1" customWidth="1"/>
    <col min="9" max="9" width="26.5703125" bestFit="1" customWidth="1"/>
  </cols>
  <sheetData>
    <row r="1" spans="1:9" x14ac:dyDescent="0.25">
      <c r="A1" t="s">
        <v>4</v>
      </c>
      <c r="B1" t="s">
        <v>5</v>
      </c>
      <c r="C1" t="s">
        <v>6</v>
      </c>
      <c r="D1" t="s">
        <v>7</v>
      </c>
      <c r="G1" t="s">
        <v>9</v>
      </c>
      <c r="H1" t="s">
        <v>10</v>
      </c>
      <c r="I1" t="s">
        <v>11</v>
      </c>
    </row>
    <row r="2" spans="1:9" ht="37.5" x14ac:dyDescent="0.75">
      <c r="A2">
        <v>34</v>
      </c>
      <c r="B2" t="str">
        <f>IF(A2="","",VLOOKUP(A2,Times!A2:F166,2,FALSE))</f>
        <v>Sandy Gee</v>
      </c>
      <c r="C2" s="17" t="str">
        <f>IF(A2="","",VLOOKUP(A2,Times!A2:F166,6,FALSE))</f>
        <v>23</v>
      </c>
      <c r="D2" s="3">
        <f>IF(A2="","",VLOOKUP(A2,Times!A2:F166,5,FALSE))</f>
        <v>0.32361111111111102</v>
      </c>
      <c r="G2" s="5" t="str">
        <f>B2</f>
        <v>Sandy Gee</v>
      </c>
      <c r="H2" s="18" t="str">
        <f>C2</f>
        <v>23</v>
      </c>
      <c r="I2" s="7">
        <f>D2</f>
        <v>0.32361111111111102</v>
      </c>
    </row>
    <row r="3" spans="1:9" ht="37.5" x14ac:dyDescent="0.75">
      <c r="B3" t="str">
        <f>IF(A3="","",VLOOKUP(A3,Times!A3:F43,2,FALSE))</f>
        <v/>
      </c>
      <c r="C3" s="4" t="str">
        <f>IF(A3="","",VLOOKUP(A3,Times!A3:F43,6,FALSE))</f>
        <v/>
      </c>
      <c r="D3" s="3" t="str">
        <f>IF(A3="","",VLOOKUP(A3,Times!A3:F43,5,FALSE))</f>
        <v/>
      </c>
      <c r="G3" s="5"/>
      <c r="H3" s="6"/>
      <c r="I3" s="7"/>
    </row>
    <row r="4" spans="1:9" ht="37.5" x14ac:dyDescent="0.75">
      <c r="B4" t="str">
        <f>IF(A4="","",VLOOKUP(A4,Times!A4:F43,2,FALSE))</f>
        <v/>
      </c>
      <c r="C4" s="4" t="str">
        <f>IF(A4="","",VLOOKUP(A4,Times!A4:F43,6,FALSE))</f>
        <v/>
      </c>
      <c r="D4" s="3" t="str">
        <f>IF(A4="","",VLOOKUP(A4,Times!A4:F43,5,FALSE))</f>
        <v/>
      </c>
      <c r="G4" s="5"/>
    </row>
    <row r="5" spans="1:9" x14ac:dyDescent="0.25">
      <c r="B5" t="str">
        <f>IF(A5="","",VLOOKUP(A5,Times!A5:F44,2,FALSE))</f>
        <v/>
      </c>
      <c r="C5" s="4" t="str">
        <f>IF(A5="","",VLOOKUP(A5,Times!A5:F44,6,FALSE))</f>
        <v/>
      </c>
      <c r="D5" s="3" t="str">
        <f>IF(A5="","",VLOOKUP(A5,Times!A5:F44,5,FALSE))</f>
        <v/>
      </c>
    </row>
    <row r="6" spans="1:9" x14ac:dyDescent="0.25">
      <c r="B6" t="str">
        <f>IF(A6="","",VLOOKUP(A6,Times!A6:F45,2,FALSE))</f>
        <v/>
      </c>
      <c r="C6" s="4" t="str">
        <f>IF(A6="","",VLOOKUP(A6,Times!A6:F45,6,FALSE))</f>
        <v/>
      </c>
      <c r="D6" s="3" t="str">
        <f>IF(A6="","",VLOOKUP(A6,Times!A6:F45,5,FALSE))</f>
        <v/>
      </c>
    </row>
    <row r="7" spans="1:9" x14ac:dyDescent="0.25">
      <c r="B7" t="str">
        <f>IF(A7="","",VLOOKUP(A7,Times!A7:F46,2,FALSE))</f>
        <v/>
      </c>
      <c r="C7" s="4" t="str">
        <f>IF(A7="","",VLOOKUP(A7,Times!A7:F46,6,FALSE))</f>
        <v/>
      </c>
      <c r="D7" s="3" t="str">
        <f>IF(A7="","",VLOOKUP(A7,Times!A7:F46,5,FALSE))</f>
        <v/>
      </c>
    </row>
    <row r="8" spans="1:9" x14ac:dyDescent="0.25">
      <c r="B8" t="str">
        <f>IF(A8="","",VLOOKUP(A8,Times!A7:F47,2,FALSE))</f>
        <v/>
      </c>
      <c r="C8" s="4" t="str">
        <f>IF(A8="","",VLOOKUP(A8,Times!A7:F47,6,FALSE))</f>
        <v/>
      </c>
      <c r="D8" s="3" t="str">
        <f>IF(A8="","",VLOOKUP(A8,Times!A7:F47,5,FALSE))</f>
        <v/>
      </c>
    </row>
    <row r="9" spans="1:9" x14ac:dyDescent="0.25">
      <c r="B9" t="str">
        <f>IF(A9="","",VLOOKUP(A9,Times!A7:F48,2,FALSE))</f>
        <v/>
      </c>
      <c r="C9" s="4" t="str">
        <f>IF(A9="","",VLOOKUP(A9,Times!A7:F48,6,FALSE))</f>
        <v/>
      </c>
      <c r="D9" s="3" t="str">
        <f>IF(A9="","",VLOOKUP(A9,Times!A7:F48,5,FALSE))</f>
        <v/>
      </c>
      <c r="H9" s="2"/>
    </row>
    <row r="10" spans="1:9" x14ac:dyDescent="0.25">
      <c r="B10" t="str">
        <f>IF(A10="","",VLOOKUP(A10,Times!A7:F48,2,FALSE))</f>
        <v/>
      </c>
      <c r="C10" s="4" t="str">
        <f>IF(A10="","",VLOOKUP(A10,Times!A7:F48,6,FALSE))</f>
        <v/>
      </c>
      <c r="D10" s="3" t="str">
        <f>IF(A10="","",VLOOKUP(A10,Times!A7:F48,5,FALSE))</f>
        <v/>
      </c>
    </row>
    <row r="11" spans="1:9" x14ac:dyDescent="0.25">
      <c r="B11" t="str">
        <f>IF(A11="","",VLOOKUP(A11,Times!A8:F49,2,FALSE))</f>
        <v/>
      </c>
      <c r="C11" s="4" t="str">
        <f>IF(A11="","",VLOOKUP(A11,Times!A8:F49,6,FALSE))</f>
        <v/>
      </c>
      <c r="D11" s="3" t="str">
        <f>IF(A11="","",VLOOKUP(A11,Times!A8:F49,5,FALSE))</f>
        <v/>
      </c>
    </row>
    <row r="12" spans="1:9" ht="15" customHeight="1" x14ac:dyDescent="0.3">
      <c r="B12" t="str">
        <f>IF(A12="","",VLOOKUP(A12,Times!A8:F49,2,FALSE))</f>
        <v/>
      </c>
      <c r="C12" s="4" t="str">
        <f>IF(A12="","",VLOOKUP(A12,Times!A8:F49,6,FALSE))</f>
        <v/>
      </c>
      <c r="D12" s="3" t="str">
        <f>IF(A12="","",VLOOKUP(A12,Times!A8:F49,5,FALSE))</f>
        <v/>
      </c>
      <c r="G12" s="1"/>
    </row>
    <row r="13" spans="1:9" x14ac:dyDescent="0.25">
      <c r="B13" t="str">
        <f>IF(A13="","",VLOOKUP(A13,Times!A8:F50,2,FALSE))</f>
        <v/>
      </c>
      <c r="C13" s="4" t="str">
        <f>IF(A13="","",VLOOKUP(A13,Times!A8:F50,6,FALSE))</f>
        <v/>
      </c>
      <c r="D13" s="3" t="str">
        <f>IF(A13="","",VLOOKUP(A13,Times!A8:F50,5,FALSE))</f>
        <v/>
      </c>
    </row>
    <row r="14" spans="1:9" x14ac:dyDescent="0.25">
      <c r="C14" s="4" t="str">
        <f>IF(A14="","",VLOOKUP(A14,Times!A9:F50,6,FALSE))</f>
        <v/>
      </c>
      <c r="D14" s="3" t="str">
        <f>IF(A14="","",VLOOKUP(A14,Times!A9:F50,5,FALSE))</f>
        <v/>
      </c>
    </row>
    <row r="15" spans="1:9" x14ac:dyDescent="0.25">
      <c r="B15" t="str">
        <f>IF(A15="","",VLOOKUP(A15,Times!A10:F51,2,FALSE))</f>
        <v/>
      </c>
      <c r="C15" s="4" t="str">
        <f>IF(A15="","",VLOOKUP(A15,Times!A10:F51,6,FALSE))</f>
        <v/>
      </c>
      <c r="D15" s="3" t="str">
        <f>IF(A15="","",VLOOKUP(A15,Times!A10:F51,5,FALSE))</f>
        <v/>
      </c>
    </row>
    <row r="16" spans="1:9" x14ac:dyDescent="0.25">
      <c r="B16" t="str">
        <f>IF(A16="","",VLOOKUP(A16,Times!A11:F52,2,FALSE))</f>
        <v/>
      </c>
      <c r="C16" s="4" t="str">
        <f>IF(A16="","",VLOOKUP(A16,Times!A11:F52,6,FALSE))</f>
        <v/>
      </c>
      <c r="D16" s="3" t="str">
        <f>IF(A16="","",VLOOKUP(A16,Times!A11:F52,5,FALSE))</f>
        <v/>
      </c>
    </row>
    <row r="17" spans="2:7" x14ac:dyDescent="0.25">
      <c r="B17" t="str">
        <f>IF(A17="","",VLOOKUP(A17,Times!A12:F52,2,FALSE))</f>
        <v/>
      </c>
      <c r="C17" s="4" t="str">
        <f>IF(A17="","",VLOOKUP(A17,Times!A12:F52,6,FALSE))</f>
        <v/>
      </c>
      <c r="D17" s="3" t="str">
        <f>IF(A17="","",VLOOKUP(A17,Times!A12:F52,5,FALSE))</f>
        <v/>
      </c>
    </row>
    <row r="18" spans="2:7" x14ac:dyDescent="0.25">
      <c r="B18" t="str">
        <f>IF(A18="","",VLOOKUP(A18,Times!A13:F53,2,FALSE))</f>
        <v/>
      </c>
      <c r="C18" s="4" t="str">
        <f>IF(A18="","",VLOOKUP(A18,Times!A13:F53,6,FALSE))</f>
        <v/>
      </c>
      <c r="D18" s="3" t="str">
        <f>IF(A18="","",VLOOKUP(A18,Times!A13:F53,5,FALSE))</f>
        <v/>
      </c>
    </row>
    <row r="19" spans="2:7" x14ac:dyDescent="0.25">
      <c r="B19" t="str">
        <f>IF(A19="","",VLOOKUP(A19,Times!A13:F54,2,FALSE))</f>
        <v/>
      </c>
      <c r="C19" s="4" t="str">
        <f>IF(A19="","",VLOOKUP(A19,Times!A13:F54,6,FALSE))</f>
        <v/>
      </c>
      <c r="D19" s="3" t="str">
        <f>IF(A19="","",VLOOKUP(A19,Times!A13:F54,5,FALSE))</f>
        <v/>
      </c>
    </row>
    <row r="20" spans="2:7" x14ac:dyDescent="0.25">
      <c r="B20" t="str">
        <f>IF(A20="","",VLOOKUP(A20,Times!A14:F54,2,FALSE))</f>
        <v/>
      </c>
      <c r="C20" s="4" t="str">
        <f>IF(A20="","",VLOOKUP(A20,Times!A14:F54,6,FALSE))</f>
        <v/>
      </c>
      <c r="D20" s="3" t="str">
        <f>IF(A20="","",VLOOKUP(A20,Times!A14:F54,5,FALSE))</f>
        <v/>
      </c>
    </row>
    <row r="21" spans="2:7" x14ac:dyDescent="0.25">
      <c r="B21" t="str">
        <f>IF(A21="","",VLOOKUP(A21,Times!A14:F55,2,FALSE))</f>
        <v/>
      </c>
      <c r="C21" s="4" t="str">
        <f>IF(A21="","",VLOOKUP(A21,Times!A14:F55,6,FALSE))</f>
        <v/>
      </c>
      <c r="D21" s="3" t="str">
        <f>IF(A21="","",VLOOKUP(A21,Times!A14:F55,5,FALSE))</f>
        <v/>
      </c>
    </row>
    <row r="22" spans="2:7" x14ac:dyDescent="0.25">
      <c r="B22" t="str">
        <f>IF(A22="","",VLOOKUP(A22,Times!A14:F56,2,FALSE))</f>
        <v/>
      </c>
      <c r="C22" s="4" t="str">
        <f>IF(A22="","",VLOOKUP(A22,Times!A14:F56,6,FALSE))</f>
        <v/>
      </c>
      <c r="D22" s="3" t="str">
        <f>IF(A22="","",VLOOKUP(A22,Times!A14:F56,5,FALSE))</f>
        <v/>
      </c>
      <c r="G22" s="9"/>
    </row>
    <row r="23" spans="2:7" x14ac:dyDescent="0.25">
      <c r="B23" t="str">
        <f>IF(A23="","",VLOOKUP(A23,Times!A15:F56,2,FALSE))</f>
        <v/>
      </c>
      <c r="C23" s="4" t="str">
        <f>IF(A23="","",VLOOKUP(A23,Times!A15:F56,6,FALSE))</f>
        <v/>
      </c>
      <c r="D23" s="3" t="str">
        <f>IF(A23="","",VLOOKUP(A23,Times!A15:F56,5,FALSE))</f>
        <v/>
      </c>
      <c r="G23" s="9"/>
    </row>
    <row r="24" spans="2:7" x14ac:dyDescent="0.25">
      <c r="B24" t="str">
        <f>IF(A24="","",VLOOKUP(A24,Times!A16:F56,2,FALSE))</f>
        <v/>
      </c>
      <c r="C24" s="4" t="str">
        <f>IF(A24="","",VLOOKUP(A24,Times!A16:F56,6,FALSE))</f>
        <v/>
      </c>
      <c r="D24" s="3" t="str">
        <f>IF(A24="","",VLOOKUP(A24,Times!A16:F56,5,FALSE))</f>
        <v/>
      </c>
      <c r="G24" s="9"/>
    </row>
    <row r="25" spans="2:7" x14ac:dyDescent="0.25">
      <c r="B25" t="str">
        <f>IF(A25="","",VLOOKUP(A25,Times!A16:F56,2,FALSE))</f>
        <v/>
      </c>
      <c r="C25" s="4" t="str">
        <f>IF(A25="","",VLOOKUP(A25,Times!A16:F56,6,FALSE))</f>
        <v/>
      </c>
      <c r="D25" s="3" t="str">
        <f>IF(A25="","",VLOOKUP(A25,Times!A16:F56,5,FALSE))</f>
        <v/>
      </c>
      <c r="G25" s="9"/>
    </row>
    <row r="26" spans="2:7" x14ac:dyDescent="0.25">
      <c r="B26" t="str">
        <f>IF(A26="","",VLOOKUP(A26,Times!A16:F56,2,FALSE))</f>
        <v/>
      </c>
      <c r="C26" s="4" t="str">
        <f>IF(A26="","",VLOOKUP(A26,Times!A16:F56,6,FALSE))</f>
        <v/>
      </c>
      <c r="D26" s="3" t="str">
        <f>IF(A26="","",VLOOKUP(A26,Times!A16:F56,5,FALSE))</f>
        <v/>
      </c>
    </row>
    <row r="27" spans="2:7" x14ac:dyDescent="0.25">
      <c r="B27" t="str">
        <f>IF(A27="","",VLOOKUP(A27,Times!A16:F56,2,FALSE))</f>
        <v/>
      </c>
      <c r="C27" s="4" t="str">
        <f>IF(A27="","",VLOOKUP(A27,Times!A16:F56,6,FALSE))</f>
        <v/>
      </c>
      <c r="D27" s="3" t="str">
        <f>IF(A27="","",VLOOKUP(A27,Times!A16:F56,5,FALSE))</f>
        <v/>
      </c>
    </row>
    <row r="28" spans="2:7" x14ac:dyDescent="0.25">
      <c r="B28" t="str">
        <f>IF(A28="","",VLOOKUP(A28,Times!A16:F56,2,FALSE))</f>
        <v/>
      </c>
      <c r="C28" s="4" t="str">
        <f>IF(A28="","",VLOOKUP(A28,Times!A16:F56,6,FALSE))</f>
        <v/>
      </c>
      <c r="D28" s="3" t="str">
        <f>IF(A28="","",VLOOKUP(A28,Times!A16:F56,5,FALSE))</f>
        <v/>
      </c>
    </row>
    <row r="29" spans="2:7" x14ac:dyDescent="0.25">
      <c r="B29" t="str">
        <f>IF(A29="","",VLOOKUP(A29,Times!A16:F56,2,FALSE))</f>
        <v/>
      </c>
      <c r="C29" s="4" t="str">
        <f>IF(A29="","",VLOOKUP(A29,Times!A16:F56,6,FALSE))</f>
        <v/>
      </c>
      <c r="D29" s="3" t="str">
        <f>IF(A29="","",VLOOKUP(A29,Times!A16:F56,5,FALSE))</f>
        <v/>
      </c>
    </row>
    <row r="30" spans="2:7" x14ac:dyDescent="0.25">
      <c r="B30" t="str">
        <f>IF(A30="","",VLOOKUP(A30,Times!A17:F56,2,FALSE))</f>
        <v/>
      </c>
      <c r="C30" s="4" t="str">
        <f>IF(A30="","",VLOOKUP(A30,Times!A17:F56,6,FALSE))</f>
        <v/>
      </c>
      <c r="D30" s="3" t="str">
        <f>IF(A30="","",VLOOKUP(A30,Times!A17:F56,5,FALSE))</f>
        <v/>
      </c>
    </row>
    <row r="31" spans="2:7" ht="13.9" customHeight="1" x14ac:dyDescent="0.25">
      <c r="B31" t="s">
        <v>12</v>
      </c>
      <c r="C31" s="4" t="str">
        <f>IF(A31="","",VLOOKUP(A31,Times!A18:F57,6,FALSE))</f>
        <v/>
      </c>
      <c r="D31" s="3" t="str">
        <f>IF(A31="","",VLOOKUP(A31,Times!A18:F57,5,FALSE))</f>
        <v/>
      </c>
    </row>
    <row r="32" spans="2:7" x14ac:dyDescent="0.25">
      <c r="B32" t="str">
        <f>IF(A32="","",VLOOKUP(A32,Times!A18:F58,2,FALSE))</f>
        <v/>
      </c>
      <c r="C32" s="4" t="str">
        <f>IF(A32="","",VLOOKUP(A32,Times!A18:F58,6,FALSE))</f>
        <v/>
      </c>
      <c r="D32" s="3" t="str">
        <f>IF(A32="","",VLOOKUP(A32,Times!A18:F58,5,FALSE))</f>
        <v/>
      </c>
    </row>
    <row r="33" spans="2:4" x14ac:dyDescent="0.25">
      <c r="B33" t="str">
        <f>IF(A33="","",VLOOKUP(A33,Times!A19:F58,2,FALSE))</f>
        <v/>
      </c>
      <c r="C33" s="4" t="str">
        <f>IF(A33="","",VLOOKUP(A33,Times!A19:F58,6,FALSE))</f>
        <v/>
      </c>
      <c r="D33" s="3" t="str">
        <f>IF(A33="","",VLOOKUP(A33,Times!A19:F58,5,FALSE))</f>
        <v/>
      </c>
    </row>
    <row r="34" spans="2:4" x14ac:dyDescent="0.25">
      <c r="B34" t="str">
        <f>IF(A34="","",VLOOKUP(A34,Times!A19:F59,2,FALSE))</f>
        <v/>
      </c>
      <c r="C34" s="4" t="str">
        <f>IF(A34="","",VLOOKUP(A34,Times!A19:F59,6,FALSE))</f>
        <v/>
      </c>
      <c r="D34" s="3" t="str">
        <f>IF(A34="","",VLOOKUP(A34,Times!A19:F59,5,FALSE))</f>
        <v/>
      </c>
    </row>
    <row r="35" spans="2:4" x14ac:dyDescent="0.25">
      <c r="B35" t="str">
        <f>IF(A35="","",VLOOKUP(A35,Times!A20:F60,2,FALSE))</f>
        <v/>
      </c>
      <c r="C35" s="4" t="str">
        <f>IF(A35="","",VLOOKUP(A35,Times!A20:F60,6,FALSE))</f>
        <v/>
      </c>
      <c r="D35" s="3" t="str">
        <f>IF(A35="","",VLOOKUP(A35,Times!A20:F60,5,FALSE))</f>
        <v/>
      </c>
    </row>
    <row r="36" spans="2:4" x14ac:dyDescent="0.25">
      <c r="B36" t="str">
        <f>IF(A36="","",VLOOKUP(A36,Times!A20:F60,2,FALSE))</f>
        <v/>
      </c>
      <c r="C36" s="4" t="str">
        <f>IF(A36="","",VLOOKUP(A36,Times!A20:F60,6,FALSE))</f>
        <v/>
      </c>
      <c r="D36" s="3" t="str">
        <f>IF(A36="","",VLOOKUP(A36,Times!A20:F60,5,FALSE))</f>
        <v/>
      </c>
    </row>
    <row r="37" spans="2:4" x14ac:dyDescent="0.25">
      <c r="B37" t="str">
        <f>IF(A37="","",VLOOKUP(A37,Times!A20:F61,2,FALSE))</f>
        <v/>
      </c>
      <c r="C37" s="4" t="str">
        <f>IF(A37="","",VLOOKUP(A37,Times!A20:F61,6,FALSE))</f>
        <v/>
      </c>
      <c r="D37" s="3" t="str">
        <f>IF(A37="","",VLOOKUP(A37,Times!A20:F61,5,FALSE))</f>
        <v/>
      </c>
    </row>
    <row r="38" spans="2:4" x14ac:dyDescent="0.25">
      <c r="B38" t="str">
        <f>IF(A38="","",VLOOKUP(A38,Times!A21:F61,2,FALSE))</f>
        <v/>
      </c>
      <c r="C38" s="4" t="str">
        <f>IF(A38="","",VLOOKUP(A38,Times!A21:F61,6,FALSE))</f>
        <v/>
      </c>
      <c r="D38" s="3" t="str">
        <f>IF(A38="","",VLOOKUP(A38,Times!A21:F61,5,FALSE))</f>
        <v/>
      </c>
    </row>
    <row r="39" spans="2:4" x14ac:dyDescent="0.25">
      <c r="B39" t="str">
        <f>IF(A39="","",VLOOKUP(A39,Times!A22:F62,2,FALSE))</f>
        <v/>
      </c>
      <c r="C39" s="4" t="str">
        <f>IF(A39="","",VLOOKUP(A39,Times!A22:F62,6,FALSE))</f>
        <v/>
      </c>
      <c r="D39" s="3" t="str">
        <f>IF(A39="","",VLOOKUP(A39,Times!A22:F62,5,FALSE))</f>
        <v/>
      </c>
    </row>
    <row r="40" spans="2:4" x14ac:dyDescent="0.25">
      <c r="B40" t="str">
        <f>IF(A40="","",VLOOKUP(A40,Times!A22:F63,2,FALSE))</f>
        <v/>
      </c>
      <c r="C40" s="4" t="str">
        <f>IF(A40="","",VLOOKUP(A40,Times!A22:F63,6,FALSE))</f>
        <v/>
      </c>
      <c r="D40" s="3" t="str">
        <f>IF(A40="","",VLOOKUP(A40,Times!A22:F63,5,FALSE))</f>
        <v/>
      </c>
    </row>
    <row r="41" spans="2:4" x14ac:dyDescent="0.25">
      <c r="B41" t="str">
        <f>IF(A41="","",VLOOKUP(A41,Times!A22:F63,2,FALSE))</f>
        <v/>
      </c>
      <c r="C41" s="4" t="str">
        <f>IF(A41="","",VLOOKUP(A41,Times!A22:F63,6,FALSE))</f>
        <v/>
      </c>
      <c r="D41" s="3" t="str">
        <f>IF(A41="","",VLOOKUP(A41,Times!A22:F63,5,FALSE))</f>
        <v/>
      </c>
    </row>
    <row r="42" spans="2:4" x14ac:dyDescent="0.25">
      <c r="B42" t="str">
        <f>IF(A42="","",VLOOKUP(A42,Times!A22:F63,2,FALSE))</f>
        <v/>
      </c>
      <c r="C42" s="4" t="str">
        <f>IF(A42="","",VLOOKUP(A42,Times!A22:F63,6,FALSE))</f>
        <v/>
      </c>
      <c r="D42" s="3" t="str">
        <f>IF(A42="","",VLOOKUP(A42,Times!A22:F63,5,FALSE))</f>
        <v/>
      </c>
    </row>
    <row r="43" spans="2:4" x14ac:dyDescent="0.25">
      <c r="B43" t="str">
        <f>IF(A43="","",VLOOKUP(A43,Times!A22:F64,2,FALSE))</f>
        <v/>
      </c>
      <c r="C43" s="4" t="str">
        <f>IF(A43="","",VLOOKUP(A43,Times!A22:F64,6,FALSE))</f>
        <v/>
      </c>
      <c r="D43" s="3" t="str">
        <f>IF(A43="","",VLOOKUP(A43,Times!A22:F64,5,FALSE))</f>
        <v/>
      </c>
    </row>
    <row r="44" spans="2:4" x14ac:dyDescent="0.25">
      <c r="B44" t="str">
        <f>IF(A44="","",VLOOKUP(A44,Times!A22:F65,2,FALSE))</f>
        <v/>
      </c>
      <c r="C44" s="4" t="str">
        <f>IF(A44="","",VLOOKUP(A44,Times!A22:F65,6,FALSE))</f>
        <v/>
      </c>
      <c r="D44" s="3" t="str">
        <f>IF(A44="","",VLOOKUP(A44,Times!A22:F65,5,FALSE))</f>
        <v/>
      </c>
    </row>
    <row r="45" spans="2:4" x14ac:dyDescent="0.25">
      <c r="B45" t="str">
        <f>IF(A45="","",VLOOKUP(A45,Times!A22:F65,2,FALSE))</f>
        <v/>
      </c>
      <c r="C45" s="4" t="str">
        <f>IF(A45="","",VLOOKUP(A45,Times!A22:F65,6,FALSE))</f>
        <v/>
      </c>
      <c r="D45" s="3" t="str">
        <f>IF(A45="","",VLOOKUP(A45,Times!A22:F65,5,FALSE))</f>
        <v/>
      </c>
    </row>
    <row r="46" spans="2:4" x14ac:dyDescent="0.25">
      <c r="B46" t="str">
        <f>IF(A46="","",VLOOKUP(A46,Times!A22:F65,2,FALSE))</f>
        <v/>
      </c>
      <c r="C46" s="4" t="str">
        <f>IF(A46="","",VLOOKUP(A46,Times!A22:F65,6,FALSE))</f>
        <v/>
      </c>
      <c r="D46" s="3" t="str">
        <f>IF(A46="","",VLOOKUP(A46,Times!A22:F65,5,FALSE))</f>
        <v/>
      </c>
    </row>
    <row r="47" spans="2:4" x14ac:dyDescent="0.25">
      <c r="B47" t="str">
        <f>IF(A47="","",VLOOKUP(A47,Times!A23:F65,2,FALSE))</f>
        <v/>
      </c>
      <c r="C47" s="4" t="str">
        <f>IF(A47="","",VLOOKUP(A47,Times!A23:F65,6,FALSE))</f>
        <v/>
      </c>
      <c r="D47" s="3" t="str">
        <f>IF(A47="","",VLOOKUP(A47,Times!A23:F65,5,FALSE))</f>
        <v/>
      </c>
    </row>
    <row r="48" spans="2:4" x14ac:dyDescent="0.25">
      <c r="B48" t="str">
        <f>IF(A48="","",VLOOKUP(A48,Times!A24:F65,2,FALSE))</f>
        <v/>
      </c>
      <c r="C48" s="4" t="str">
        <f>IF(A48="","",VLOOKUP(A48,Times!A24:F65,6,FALSE))</f>
        <v/>
      </c>
      <c r="D48" s="3" t="str">
        <f>IF(A48="","",VLOOKUP(A48,Times!A24:F65,5,FALSE))</f>
        <v/>
      </c>
    </row>
    <row r="49" spans="2:8" x14ac:dyDescent="0.25">
      <c r="B49" t="str">
        <f>IF(A49="","",VLOOKUP(A49,Times!A25:F66,2,FALSE))</f>
        <v/>
      </c>
      <c r="C49" s="4" t="str">
        <f>IF(A49="","",VLOOKUP(A49,Times!A25:F66,6,FALSE))</f>
        <v/>
      </c>
      <c r="D49" s="3" t="str">
        <f>IF(A49="","",VLOOKUP(A49,Times!A25:F66,5,FALSE))</f>
        <v/>
      </c>
    </row>
    <row r="50" spans="2:8" x14ac:dyDescent="0.25">
      <c r="B50" t="str">
        <f>IF(A50="","",VLOOKUP(A50,Times!A26:F66,2,FALSE))</f>
        <v/>
      </c>
      <c r="C50" s="4" t="str">
        <f>IF(A50="","",VLOOKUP(A50,Times!A26:F66,6,FALSE))</f>
        <v/>
      </c>
      <c r="D50" s="3" t="str">
        <f>IF(A50="","",VLOOKUP(A50,Times!A26:F66,5,FALSE))</f>
        <v/>
      </c>
    </row>
    <row r="51" spans="2:8" x14ac:dyDescent="0.25">
      <c r="B51" t="str">
        <f>IF(A51="","",VLOOKUP(A51,Times!A27:F66,2,FALSE))</f>
        <v/>
      </c>
      <c r="C51" s="4" t="str">
        <f>IF(A51="","",VLOOKUP(A51,Times!A27:F66,6,FALSE))</f>
        <v/>
      </c>
      <c r="D51" s="3" t="str">
        <f>IF(A51="","",VLOOKUP(A51,Times!A27:F66,5,FALSE))</f>
        <v/>
      </c>
    </row>
    <row r="52" spans="2:8" x14ac:dyDescent="0.25">
      <c r="B52" t="str">
        <f>IF(A52="","",VLOOKUP(A52,Times!A27:F66,2,FALSE))</f>
        <v/>
      </c>
      <c r="C52" s="4" t="str">
        <f>IF(A52="","",VLOOKUP(A52,Times!A27:F66,6,FALSE))</f>
        <v/>
      </c>
      <c r="D52" s="3" t="str">
        <f>IF(A52="","",VLOOKUP(A52,Times!A27:F66,5,FALSE))</f>
        <v/>
      </c>
      <c r="H52" s="2"/>
    </row>
    <row r="53" spans="2:8" x14ac:dyDescent="0.25">
      <c r="B53" t="str">
        <f>IF(A53="","",VLOOKUP(A53,Times!A28:F67,2,FALSE))</f>
        <v/>
      </c>
      <c r="C53" s="4" t="str">
        <f>IF(A53="","",VLOOKUP(A53,Times!A28:F67,6,FALSE))</f>
        <v/>
      </c>
      <c r="D53" s="3" t="str">
        <f>IF(A53="","",VLOOKUP(A53,Times!A28:F67,5,FALSE))</f>
        <v/>
      </c>
    </row>
    <row r="54" spans="2:8" x14ac:dyDescent="0.25">
      <c r="B54" t="str">
        <f>IF(A54="","",VLOOKUP(A54,Times!A28:F68,2,FALSE))</f>
        <v/>
      </c>
      <c r="C54" s="4" t="str">
        <f>IF(A54="","",VLOOKUP(A54,Times!A28:F68,6,FALSE))</f>
        <v/>
      </c>
      <c r="D54" s="3" t="str">
        <f>IF(A54="","",VLOOKUP(A54,Times!A28:F68,5,FALSE))</f>
        <v/>
      </c>
    </row>
    <row r="55" spans="2:8" x14ac:dyDescent="0.25">
      <c r="B55" t="str">
        <f>IF(A55="","",VLOOKUP(A55,Times!A29:F68,2,FALSE))</f>
        <v/>
      </c>
      <c r="C55" s="4" t="str">
        <f>IF(A55="","",VLOOKUP(A55,Times!A29:F68,6,FALSE))</f>
        <v/>
      </c>
      <c r="D55" s="3" t="str">
        <f>IF(A55="","",VLOOKUP(A55,Times!A29:F68,5,FALSE))</f>
        <v/>
      </c>
    </row>
    <row r="56" spans="2:8" x14ac:dyDescent="0.25">
      <c r="B56" t="str">
        <f>IF(A56="","",VLOOKUP(A56,Times!A29:F69,2,FALSE))</f>
        <v/>
      </c>
      <c r="C56" s="4" t="str">
        <f>IF(A56="","",VLOOKUP(A56,Times!A29:F69,6,FALSE))</f>
        <v/>
      </c>
      <c r="D56" s="3" t="str">
        <f>IF(A56="","",VLOOKUP(A56,Times!A29:F69,5,FALSE))</f>
        <v/>
      </c>
    </row>
    <row r="57" spans="2:8" x14ac:dyDescent="0.25">
      <c r="B57" t="str">
        <f>IF(A57="","",VLOOKUP(A57,Times!A29:F69,2,FALSE))</f>
        <v/>
      </c>
      <c r="C57" s="4" t="str">
        <f>IF(A57="","",VLOOKUP(A57,Times!A29:F69,6,FALSE))</f>
        <v/>
      </c>
      <c r="D57" s="3" t="str">
        <f>IF(A57="","",VLOOKUP(A57,Times!A29:F69,5,FALSE))</f>
        <v/>
      </c>
    </row>
    <row r="58" spans="2:8" x14ac:dyDescent="0.25">
      <c r="B58" t="str">
        <f>IF(A58="","",VLOOKUP(A58,Times!A29:F69,2,FALSE))</f>
        <v/>
      </c>
      <c r="C58" s="4" t="str">
        <f>IF(A58="","",VLOOKUP(A58,Times!A29:F69,6,FALSE))</f>
        <v/>
      </c>
      <c r="D58" s="3" t="str">
        <f>IF(A58="","",VLOOKUP(A58,Times!A29:F69,5,FALSE))</f>
        <v/>
      </c>
    </row>
    <row r="59" spans="2:8" x14ac:dyDescent="0.25">
      <c r="B59" t="str">
        <f>IF(A59="","",VLOOKUP(A59,Times!A30:F70,2,FALSE))</f>
        <v/>
      </c>
      <c r="C59" s="4" t="str">
        <f>IF(A59="","",VLOOKUP(A59,Times!A30:F70,6,FALSE))</f>
        <v/>
      </c>
      <c r="D59" s="3" t="str">
        <f>IF(A59="","",VLOOKUP(A59,Times!A30:F70,5,FALSE))</f>
        <v/>
      </c>
    </row>
    <row r="60" spans="2:8" x14ac:dyDescent="0.25">
      <c r="B60" t="str">
        <f>IF(A60="","",VLOOKUP(A60,Times!A30:F71,2,FALSE))</f>
        <v/>
      </c>
      <c r="C60" s="4" t="str">
        <f>IF(A60="","",VLOOKUP(A60,Times!A30:F71,6,FALSE))</f>
        <v/>
      </c>
      <c r="D60" s="3" t="str">
        <f>IF(A60="","",VLOOKUP(A60,Times!A30:F71,5,FALSE))</f>
        <v/>
      </c>
    </row>
    <row r="61" spans="2:8" x14ac:dyDescent="0.25">
      <c r="B61" t="str">
        <f>IF(A61="","",VLOOKUP(A61,Times!A31:F71,2,FALSE))</f>
        <v/>
      </c>
      <c r="C61" s="4" t="str">
        <f>IF(A61="","",VLOOKUP(A61,Times!A31:F71,6,FALSE))</f>
        <v/>
      </c>
      <c r="D61" s="3" t="str">
        <f>IF(A61="","",VLOOKUP(A61,Times!A31:F71,5,FALSE))</f>
        <v/>
      </c>
    </row>
    <row r="62" spans="2:8" x14ac:dyDescent="0.25">
      <c r="B62" t="str">
        <f>IF(A62="","",VLOOKUP(A62,Times!A31:F72,2,FALSE))</f>
        <v/>
      </c>
      <c r="C62" s="4" t="str">
        <f>IF(A62="","",VLOOKUP(A62,Times!A31:F72,6,FALSE))</f>
        <v/>
      </c>
      <c r="D62" s="3" t="str">
        <f>IF(A62="","",VLOOKUP(A62,Times!A31:F72,5,FALSE))</f>
        <v/>
      </c>
    </row>
    <row r="63" spans="2:8" x14ac:dyDescent="0.25">
      <c r="B63" t="str">
        <f>IF(A63="","",VLOOKUP(A63,Times!A32:F73,2,FALSE))</f>
        <v/>
      </c>
      <c r="C63" s="4" t="str">
        <f>IF(A63="","",VLOOKUP(A63,Times!A32:F73,6,FALSE))</f>
        <v/>
      </c>
      <c r="D63" s="3" t="str">
        <f>IF(A63="","",VLOOKUP(A63,Times!A32:F73,5,FALSE))</f>
        <v/>
      </c>
    </row>
    <row r="64" spans="2:8" x14ac:dyDescent="0.25">
      <c r="B64" t="str">
        <f>IF(A64="","",VLOOKUP(A64,Times!A32:F73,2,FALSE))</f>
        <v/>
      </c>
      <c r="C64" s="4" t="str">
        <f>IF(A64="","",VLOOKUP(A64,Times!A32:F73,6,FALSE))</f>
        <v/>
      </c>
      <c r="D64" s="3" t="str">
        <f>IF(A64="","",VLOOKUP(A64,Times!A32:F73,5,FALSE))</f>
        <v/>
      </c>
    </row>
    <row r="65" spans="2:8" x14ac:dyDescent="0.25">
      <c r="B65" t="str">
        <f>IF(A65="","",VLOOKUP(A65,Times!A32:F74,2,FALSE))</f>
        <v/>
      </c>
      <c r="C65" s="4" t="str">
        <f>IF(A65="","",VLOOKUP(A65,Times!A32:F74,6,FALSE))</f>
        <v/>
      </c>
      <c r="D65" s="3" t="str">
        <f>IF(A65="","",VLOOKUP(A65,Times!A32:F74,5,FALSE))</f>
        <v/>
      </c>
    </row>
    <row r="66" spans="2:8" x14ac:dyDescent="0.25">
      <c r="B66" t="str">
        <f>IF(A66="","",VLOOKUP(A66,Times!A33:F74,2,FALSE))</f>
        <v/>
      </c>
      <c r="C66" s="4" t="str">
        <f>IF(A66="","",VLOOKUP(A66,Times!A33:F74,6,FALSE))</f>
        <v/>
      </c>
      <c r="D66" s="3" t="str">
        <f>IF(A66="","",VLOOKUP(A66,Times!A33:F74,5,FALSE))</f>
        <v/>
      </c>
    </row>
    <row r="67" spans="2:8" x14ac:dyDescent="0.25">
      <c r="B67" t="str">
        <f>IF(A67="","",VLOOKUP(A67,Times!A34:F74,2,FALSE))</f>
        <v/>
      </c>
      <c r="C67" s="4" t="str">
        <f>IF(A67="","",VLOOKUP(A67,Times!A34:F74,6,FALSE))</f>
        <v/>
      </c>
      <c r="D67" s="3" t="str">
        <f>IF(A67="","",VLOOKUP(A67,Times!A34:F74,5,FALSE))</f>
        <v/>
      </c>
    </row>
    <row r="68" spans="2:8" x14ac:dyDescent="0.25">
      <c r="B68" t="str">
        <f>IF(A68="","",VLOOKUP(A68,Times!A35:F74,2,FALSE))</f>
        <v/>
      </c>
      <c r="C68" s="4" t="str">
        <f>IF(A68="","",VLOOKUP(A68,Times!A35:F74,6,FALSE))</f>
        <v/>
      </c>
      <c r="D68" s="3" t="str">
        <f>IF(A68="","",VLOOKUP(A68,Times!A35:F74,5,FALSE))</f>
        <v/>
      </c>
    </row>
    <row r="69" spans="2:8" x14ac:dyDescent="0.25">
      <c r="B69" t="str">
        <f>IF(A69="","",VLOOKUP(A69,Times!A35:F75,2,FALSE))</f>
        <v/>
      </c>
      <c r="C69" s="4" t="str">
        <f>IF(A69="","",VLOOKUP(A69,Times!A35:F75,6,FALSE))</f>
        <v/>
      </c>
      <c r="D69" s="3" t="str">
        <f>IF(A69="","",VLOOKUP(A69,Times!A35:F75,5,FALSE))</f>
        <v/>
      </c>
    </row>
    <row r="70" spans="2:8" x14ac:dyDescent="0.25">
      <c r="B70" t="str">
        <f>IF(A70="","",VLOOKUP(A70,Times!A35:F75,2,FALSE))</f>
        <v/>
      </c>
      <c r="C70" s="4" t="str">
        <f>IF(A70="","",VLOOKUP(A70,Times!A35:F75,6,FALSE))</f>
        <v/>
      </c>
      <c r="D70" s="3" t="str">
        <f>IF(A70="","",VLOOKUP(A70,Times!A35:F75,5,FALSE))</f>
        <v/>
      </c>
    </row>
    <row r="71" spans="2:8" x14ac:dyDescent="0.25">
      <c r="B71" t="str">
        <f>IF(A71="","",VLOOKUP(A71,Times!A35:F76,2,FALSE))</f>
        <v/>
      </c>
      <c r="C71" s="4" t="str">
        <f>IF(A71="","",VLOOKUP(A71,Times!A35:F76,6,FALSE))</f>
        <v/>
      </c>
      <c r="D71" s="3" t="str">
        <f>IF(A71="","",VLOOKUP(A71,Times!A35:F76,5,FALSE))</f>
        <v/>
      </c>
    </row>
    <row r="72" spans="2:8" x14ac:dyDescent="0.25">
      <c r="B72" t="str">
        <f>IF(A72="","",VLOOKUP(A72,Times!A36:F76,2,FALSE))</f>
        <v/>
      </c>
      <c r="C72" s="4" t="str">
        <f>IF(A72="","",VLOOKUP(A72,Times!A36:F76,6,FALSE))</f>
        <v/>
      </c>
      <c r="D72" s="3" t="str">
        <f>IF(A72="","",VLOOKUP(A72,Times!A36:F76,5,FALSE))</f>
        <v/>
      </c>
    </row>
    <row r="73" spans="2:8" x14ac:dyDescent="0.25">
      <c r="B73" t="str">
        <f>IF(A73="","",VLOOKUP(A73,Times!A36:F77,2,FALSE))</f>
        <v/>
      </c>
      <c r="C73" s="4" t="str">
        <f>IF(A73="","",VLOOKUP(A73,Times!A36:F77,6,FALSE))</f>
        <v/>
      </c>
      <c r="D73" s="3" t="str">
        <f>IF(A73="","",VLOOKUP(A73,Times!A36:F77,5,FALSE))</f>
        <v/>
      </c>
    </row>
    <row r="74" spans="2:8" x14ac:dyDescent="0.25">
      <c r="B74" t="str">
        <f>IF(A74="","",VLOOKUP(A74,Times!A36:F77,2,FALSE))</f>
        <v/>
      </c>
      <c r="C74" s="4" t="str">
        <f>IF(A74="","",VLOOKUP(A74,Times!A36:F77,6,FALSE))</f>
        <v/>
      </c>
      <c r="D74" s="3" t="str">
        <f>IF(A74="","",VLOOKUP(A74,Times!A36:F77,5,FALSE))</f>
        <v/>
      </c>
    </row>
    <row r="75" spans="2:8" x14ac:dyDescent="0.25">
      <c r="B75" t="str">
        <f>IF(A75="","",VLOOKUP(A75,Times!A37:F77,2,FALSE))</f>
        <v/>
      </c>
      <c r="C75" s="4" t="str">
        <f>IF(A75="","",VLOOKUP(A75,Times!A37:F77,6,FALSE))</f>
        <v/>
      </c>
      <c r="D75" s="3" t="str">
        <f>IF(A75="","",VLOOKUP(A75,Times!A37:F77,5,FALSE))</f>
        <v/>
      </c>
    </row>
    <row r="76" spans="2:8" x14ac:dyDescent="0.25">
      <c r="B76" t="str">
        <f>IF(A76="","",VLOOKUP(A76,Times!A37:F77,2,FALSE))</f>
        <v/>
      </c>
      <c r="C76" s="4" t="str">
        <f>IF(A76="","",VLOOKUP(A76,Times!A37:F77,6,FALSE))</f>
        <v/>
      </c>
      <c r="D76" s="3" t="str">
        <f>IF(A76="","",VLOOKUP(A76,Times!A37:F77,5,FALSE))</f>
        <v/>
      </c>
    </row>
    <row r="77" spans="2:8" x14ac:dyDescent="0.25">
      <c r="B77" t="str">
        <f>IF(A77="","",VLOOKUP(A77,Times!A38:F77,2,FALSE))</f>
        <v/>
      </c>
      <c r="C77" s="4" t="str">
        <f>IF(A77="","",VLOOKUP(A77,Times!A38:F77,6,FALSE))</f>
        <v/>
      </c>
      <c r="D77" s="3" t="str">
        <f>IF(A77="","",VLOOKUP(A77,Times!A38:F77,5,FALSE))</f>
        <v/>
      </c>
    </row>
    <row r="78" spans="2:8" x14ac:dyDescent="0.25">
      <c r="B78" t="str">
        <f>IF(A78="","",VLOOKUP(A78,Times!A38:F77,2,FALSE))</f>
        <v/>
      </c>
      <c r="C78" s="4" t="str">
        <f>IF(A78="","",VLOOKUP(A78,Times!A38:F77,6,FALSE))</f>
        <v/>
      </c>
      <c r="D78" s="3" t="str">
        <f>IF(A78="","",VLOOKUP(A78,Times!A38:F77,5,FALSE))</f>
        <v/>
      </c>
      <c r="H78" s="2"/>
    </row>
    <row r="79" spans="2:8" x14ac:dyDescent="0.25">
      <c r="B79" t="str">
        <f>IF(A79="","",VLOOKUP(A79,Times!A38:F77,2,FALSE))</f>
        <v/>
      </c>
      <c r="C79" s="4" t="str">
        <f>IF(A79="","",VLOOKUP(A79,Times!A38:F77,6,FALSE))</f>
        <v/>
      </c>
      <c r="D79" s="3" t="str">
        <f>IF(A79="","",VLOOKUP(A79,Times!A38:F77,5,FALSE))</f>
        <v/>
      </c>
    </row>
    <row r="80" spans="2:8" x14ac:dyDescent="0.25">
      <c r="B80" t="str">
        <f>IF(A80="","",VLOOKUP(A80,Times!A38:F78,2,FALSE))</f>
        <v/>
      </c>
      <c r="C80" s="4" t="str">
        <f>IF(A80="","",VLOOKUP(A80,Times!A38:F78,6,FALSE))</f>
        <v/>
      </c>
      <c r="D80" s="3" t="str">
        <f>IF(A80="","",VLOOKUP(A80,Times!A38:F78,5,FALSE))</f>
        <v/>
      </c>
    </row>
    <row r="81" spans="2:4" x14ac:dyDescent="0.25">
      <c r="B81" t="str">
        <f>IF(A81="","",VLOOKUP(A81,Times!A38:F78,2,FALSE))</f>
        <v/>
      </c>
      <c r="C81" s="4" t="str">
        <f>IF(A81="","",VLOOKUP(A81,Times!A38:F78,6,FALSE))</f>
        <v/>
      </c>
      <c r="D81" s="3" t="str">
        <f>IF(A81="","",VLOOKUP(A81,Times!A38:F78,5,FALSE))</f>
        <v/>
      </c>
    </row>
    <row r="82" spans="2:4" x14ac:dyDescent="0.25">
      <c r="B82" t="str">
        <f>IF(A82="","",VLOOKUP(A82,Times!A38:F79,2,FALSE))</f>
        <v/>
      </c>
      <c r="C82" s="4" t="str">
        <f>IF(A82="","",VLOOKUP(A82,Times!A38:F79,6,FALSE))</f>
        <v/>
      </c>
      <c r="D82" s="3" t="str">
        <f>IF(A82="","",VLOOKUP(A82,Times!A38:F79,5,FALSE))</f>
        <v/>
      </c>
    </row>
    <row r="83" spans="2:4" x14ac:dyDescent="0.25">
      <c r="B83" t="str">
        <f>IF(A83="","",VLOOKUP(A83,Times!A38:F79,2,FALSE))</f>
        <v/>
      </c>
      <c r="C83" s="4" t="str">
        <f>IF(A83="","",VLOOKUP(A83,Times!A38:F79,6,FALSE))</f>
        <v/>
      </c>
      <c r="D83" s="3" t="str">
        <f>IF(A83="","",VLOOKUP(A83,Times!A38:F79,5,FALSE))</f>
        <v/>
      </c>
    </row>
    <row r="84" spans="2:4" x14ac:dyDescent="0.25">
      <c r="B84" t="str">
        <f>IF(A84="","",VLOOKUP(A84,Times!A38:F80,2,FALSE))</f>
        <v/>
      </c>
      <c r="C84" s="4" t="str">
        <f>IF(A84="","",VLOOKUP(A84,Times!A38:F80,6,FALSE))</f>
        <v/>
      </c>
      <c r="D84" s="3" t="str">
        <f>IF(A84="","",VLOOKUP(A84,Times!A38:F80,5,FALSE))</f>
        <v/>
      </c>
    </row>
    <row r="85" spans="2:4" x14ac:dyDescent="0.25">
      <c r="B85" t="str">
        <f>IF(A85="","",VLOOKUP(A85,Times!A38:F81,2,FALSE))</f>
        <v/>
      </c>
      <c r="C85" s="4" t="str">
        <f>IF(A85="","",VLOOKUP(A85,Times!A38:F81,6,FALSE))</f>
        <v/>
      </c>
      <c r="D85" s="3" t="str">
        <f>IF(A85="","",VLOOKUP(A85,Times!A38:F81,5,FALSE))</f>
        <v/>
      </c>
    </row>
    <row r="86" spans="2:4" x14ac:dyDescent="0.25">
      <c r="B86" t="str">
        <f>IF(A86="","",VLOOKUP(A86,Times!A38:F82,2,FALSE))</f>
        <v/>
      </c>
      <c r="C86" s="4" t="str">
        <f>IF(A86="","",VLOOKUP(A86,Times!A38:F82,6,FALSE))</f>
        <v/>
      </c>
      <c r="D86" s="3" t="str">
        <f>IF(A86="","",VLOOKUP(A86,Times!A38:F82,5,FALSE))</f>
        <v/>
      </c>
    </row>
    <row r="87" spans="2:4" x14ac:dyDescent="0.25">
      <c r="B87" t="str">
        <f>IF(A87="","",VLOOKUP(A87,Times!A38:F83,2,FALSE))</f>
        <v/>
      </c>
      <c r="C87" s="4" t="str">
        <f>IF(A87="","",VLOOKUP(A87,Times!A38:F83,6,FALSE))</f>
        <v/>
      </c>
      <c r="D87" s="3" t="str">
        <f>IF(A87="","",VLOOKUP(A87,Times!A38:F83,5,FALSE))</f>
        <v/>
      </c>
    </row>
    <row r="88" spans="2:4" x14ac:dyDescent="0.25">
      <c r="B88" t="str">
        <f>IF(A88="","",VLOOKUP(A88,Times!A38:F83,2,FALSE))</f>
        <v/>
      </c>
      <c r="C88" s="4" t="str">
        <f>IF(A88="","",VLOOKUP(A88,Times!A38:F83,6,FALSE))</f>
        <v/>
      </c>
      <c r="D88" s="3" t="str">
        <f>IF(A88="","",VLOOKUP(A88,Times!A38:F83,5,FALSE))</f>
        <v/>
      </c>
    </row>
    <row r="89" spans="2:4" x14ac:dyDescent="0.25">
      <c r="B89" t="str">
        <f>IF(A89="","",VLOOKUP(A89,Times!A39:F83,2,FALSE))</f>
        <v/>
      </c>
      <c r="C89" s="4" t="str">
        <f>IF(A89="","",VLOOKUP(A89,Times!A39:F83,6,FALSE))</f>
        <v/>
      </c>
      <c r="D89" s="3" t="str">
        <f>IF(A89="","",VLOOKUP(A89,Times!A39:F83,5,FALSE))</f>
        <v/>
      </c>
    </row>
    <row r="90" spans="2:4" x14ac:dyDescent="0.25">
      <c r="B90" t="str">
        <f>IF(A90="","",VLOOKUP(A90,Times!A40:F84,2,FALSE))</f>
        <v/>
      </c>
      <c r="C90" s="4" t="str">
        <f>IF(A90="","",VLOOKUP(A90,Times!A40:F84,6,FALSE))</f>
        <v/>
      </c>
      <c r="D90" s="3" t="str">
        <f>IF(A90="","",VLOOKUP(A90,Times!A40:F84,5,FALSE))</f>
        <v/>
      </c>
    </row>
    <row r="91" spans="2:4" x14ac:dyDescent="0.25">
      <c r="B91" t="str">
        <f>IF(A91="","",VLOOKUP(A91,Times!A41:F85,2,FALSE))</f>
        <v/>
      </c>
      <c r="C91" s="4" t="str">
        <f>IF(A91="","",VLOOKUP(A91,Times!A41:F85,6,FALSE))</f>
        <v/>
      </c>
      <c r="D91" s="3" t="str">
        <f>IF(A91="","",VLOOKUP(A91,Times!A41:F85,5,FALSE))</f>
        <v/>
      </c>
    </row>
    <row r="92" spans="2:4" x14ac:dyDescent="0.25">
      <c r="B92" t="str">
        <f>IF(A92="","",VLOOKUP(A92,Times!A41:F85,2,FALSE))</f>
        <v/>
      </c>
      <c r="C92" s="4" t="str">
        <f>IF(A92="","",VLOOKUP(A92,Times!A41:F85,6,FALSE))</f>
        <v/>
      </c>
      <c r="D92" s="3" t="str">
        <f>IF(A92="","",VLOOKUP(A92,Times!A41:F85,5,FALSE))</f>
        <v/>
      </c>
    </row>
    <row r="93" spans="2:4" x14ac:dyDescent="0.25">
      <c r="B93" t="str">
        <f>IF(A93="","",VLOOKUP(A93,Times!A41:F86,2,FALSE))</f>
        <v/>
      </c>
      <c r="C93" s="4" t="str">
        <f>IF(A93="","",VLOOKUP(A93,Times!A41:F86,6,FALSE))</f>
        <v/>
      </c>
      <c r="D93" s="3" t="str">
        <f>IF(A93="","",VLOOKUP(A93,Times!A41:F86,5,FALSE))</f>
        <v/>
      </c>
    </row>
    <row r="94" spans="2:4" x14ac:dyDescent="0.25">
      <c r="B94" t="str">
        <f>IF(A94="","",VLOOKUP(A94,Times!A42:F86,2,FALSE))</f>
        <v/>
      </c>
      <c r="C94" s="4" t="str">
        <f>IF(A94="","",VLOOKUP(A94,Times!A42:F86,6,FALSE))</f>
        <v/>
      </c>
      <c r="D94" s="3" t="str">
        <f>IF(A94="","",VLOOKUP(A94,Times!A42:F86,5,FALSE))</f>
        <v/>
      </c>
    </row>
    <row r="95" spans="2:4" x14ac:dyDescent="0.25">
      <c r="B95" t="str">
        <f>IF(A95="","",VLOOKUP(A95,Times!A42:F86,2,FALSE))</f>
        <v/>
      </c>
      <c r="C95" s="4" t="str">
        <f>IF(A95="","",VLOOKUP(A95,Times!A42:F86,6,FALSE))</f>
        <v/>
      </c>
      <c r="D95" s="3" t="str">
        <f>IF(A95="","",VLOOKUP(A95,Times!A42:F86,5,FALSE))</f>
        <v/>
      </c>
    </row>
    <row r="96" spans="2:4" x14ac:dyDescent="0.25">
      <c r="B96" t="str">
        <f>IF(A96="","",VLOOKUP(A96,Times!A42:F86,2,FALSE))</f>
        <v/>
      </c>
      <c r="C96" s="4" t="str">
        <f>IF(A96="","",VLOOKUP(A96,Times!A42:F86,6,FALSE))</f>
        <v/>
      </c>
      <c r="D96" s="3" t="str">
        <f>IF(A96="","",VLOOKUP(A96,Times!A42:F86,5,FALSE))</f>
        <v/>
      </c>
    </row>
    <row r="97" spans="2:8" x14ac:dyDescent="0.25">
      <c r="B97" t="str">
        <f>IF(A97="","",VLOOKUP(A97,Times!A42:F86,2,FALSE))</f>
        <v/>
      </c>
      <c r="C97" s="4" t="str">
        <f>IF(A97="","",VLOOKUP(A97,Times!A42:F86,6,FALSE))</f>
        <v/>
      </c>
      <c r="D97" s="3" t="str">
        <f>IF(A97="","",VLOOKUP(A97,Times!A42:F86,5,FALSE))</f>
        <v/>
      </c>
    </row>
    <row r="98" spans="2:8" x14ac:dyDescent="0.25">
      <c r="B98" t="str">
        <f>IF(A98="","",VLOOKUP(A98,Times!A42:F87,2,FALSE))</f>
        <v/>
      </c>
      <c r="C98" s="4" t="str">
        <f>IF(A98="","",VLOOKUP(A98,Times!A42:F87,6,FALSE))</f>
        <v/>
      </c>
      <c r="D98" s="3" t="str">
        <f>IF(A98="","",VLOOKUP(A98,Times!A42:F87,5,FALSE))</f>
        <v/>
      </c>
      <c r="H98" s="2"/>
    </row>
    <row r="99" spans="2:8" x14ac:dyDescent="0.25">
      <c r="B99" t="str">
        <f>IF(A99="","",VLOOKUP(A99,Times!A42:F87,2,FALSE))</f>
        <v/>
      </c>
      <c r="C99" s="4" t="str">
        <f>IF(A99="","",VLOOKUP(A99,Times!A42:F87,6,FALSE))</f>
        <v/>
      </c>
      <c r="D99" s="3" t="str">
        <f>IF(A99="","",VLOOKUP(A99,Times!A42:F87,5,FALSE))</f>
        <v/>
      </c>
    </row>
    <row r="100" spans="2:8" x14ac:dyDescent="0.25">
      <c r="B100" t="str">
        <f>IF(A100="","",VLOOKUP(A100,Times!A43:F88,2,FALSE))</f>
        <v/>
      </c>
      <c r="C100" s="4" t="str">
        <f>IF(A100="","",VLOOKUP(A100,Times!A43:F88,6,FALSE))</f>
        <v/>
      </c>
      <c r="D100" s="3" t="str">
        <f>IF(A100="","",VLOOKUP(A100,Times!A43:F88,5,FALSE))</f>
        <v/>
      </c>
    </row>
    <row r="101" spans="2:8" x14ac:dyDescent="0.25">
      <c r="B101" t="str">
        <f>IF(A101="","",VLOOKUP(A101,Times!A43:F89,2,FALSE))</f>
        <v/>
      </c>
      <c r="C101" s="4" t="str">
        <f>IF(A101="","",VLOOKUP(A101,Times!A43:F89,6,FALSE))</f>
        <v/>
      </c>
      <c r="D101" s="3" t="str">
        <f>IF(A101="","",VLOOKUP(A101,Times!A43:F89,5,FALSE))</f>
        <v/>
      </c>
    </row>
  </sheetData>
  <phoneticPr fontId="0" type="noConversion"/>
  <dataValidations count="4">
    <dataValidation type="list" allowBlank="1" showInputMessage="1" showErrorMessage="1" prompt="Pick Name" sqref="G3:G4" xr:uid="{00000000-0002-0000-0100-000000000000}">
      <formula1>$B$2:$B$100</formula1>
    </dataValidation>
    <dataValidation type="list" allowBlank="1" showInputMessage="1" showErrorMessage="1" promptTitle="Names" prompt="Enter Last Name" sqref="G2" xr:uid="{00000000-0002-0000-0100-000001000000}">
      <formula1>$B$2:$B$100</formula1>
    </dataValidation>
    <dataValidation type="list" allowBlank="1" showInputMessage="1" showErrorMessage="1" promptTitle="Mileage" prompt="Enter Last Milage" sqref="H2:H3" xr:uid="{00000000-0002-0000-0100-000002000000}">
      <formula1>$C$2:$C$100</formula1>
    </dataValidation>
    <dataValidation type="list" allowBlank="1" showInputMessage="1" showErrorMessage="1" promptTitle="Time" prompt="Enter Last Time" sqref="I2:I3" xr:uid="{00000000-0002-0000-0100-000003000000}">
      <formula1>$D$2:$D$100</formula1>
    </dataValidation>
  </dataValidations>
  <pageMargins left="0.82677165354330717" right="0.23622047244094491" top="0.19685039370078741" bottom="0.74803149606299213" header="0.31496062992125984" footer="0.31496062992125984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Module1.PrintCert">
                <anchor moveWithCells="1" sizeWithCells="1">
                  <from>
                    <xdr:col>6</xdr:col>
                    <xdr:colOff>95250</xdr:colOff>
                    <xdr:row>3</xdr:row>
                    <xdr:rowOff>123825</xdr:rowOff>
                  </from>
                  <to>
                    <xdr:col>6</xdr:col>
                    <xdr:colOff>1809750</xdr:colOff>
                    <xdr:row>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/>
  </sheetPr>
  <dimension ref="A1:R219"/>
  <sheetViews>
    <sheetView tabSelected="1" zoomScaleNormal="100" workbookViewId="0">
      <selection activeCell="L13" sqref="L13"/>
    </sheetView>
  </sheetViews>
  <sheetFormatPr defaultRowHeight="15" customHeight="1" x14ac:dyDescent="0.25"/>
  <cols>
    <col min="1" max="1" width="8.85546875" bestFit="1" customWidth="1"/>
    <col min="2" max="2" width="5.42578125" bestFit="1" customWidth="1"/>
    <col min="3" max="3" width="7.140625" bestFit="1" customWidth="1"/>
    <col min="4" max="4" width="13.28515625" bestFit="1" customWidth="1"/>
    <col min="5" max="5" width="5.42578125" bestFit="1" customWidth="1"/>
    <col min="6" max="6" width="7.140625" bestFit="1" customWidth="1"/>
    <col min="7" max="7" width="18" bestFit="1" customWidth="1"/>
    <col min="8" max="8" width="5.42578125" bestFit="1" customWidth="1"/>
    <col min="9" max="9" width="7.140625" bestFit="1" customWidth="1"/>
    <col min="10" max="10" width="14" bestFit="1" customWidth="1"/>
    <col min="11" max="11" width="5.42578125" bestFit="1" customWidth="1"/>
    <col min="12" max="12" width="7.140625" bestFit="1" customWidth="1"/>
    <col min="13" max="13" width="18.140625" bestFit="1" customWidth="1"/>
    <col min="14" max="14" width="5.42578125" bestFit="1" customWidth="1"/>
    <col min="15" max="15" width="7.140625" bestFit="1" customWidth="1"/>
    <col min="16" max="16" width="15.140625" bestFit="1" customWidth="1"/>
    <col min="17" max="17" width="5.42578125" bestFit="1" customWidth="1"/>
    <col min="18" max="18" width="7.140625" bestFit="1" customWidth="1"/>
  </cols>
  <sheetData>
    <row r="1" spans="1:18" ht="15" customHeight="1" x14ac:dyDescent="0.25">
      <c r="A1" t="s">
        <v>13</v>
      </c>
      <c r="B1" t="s">
        <v>7</v>
      </c>
      <c r="C1" t="s">
        <v>14</v>
      </c>
      <c r="D1" t="s">
        <v>13</v>
      </c>
      <c r="E1" t="s">
        <v>7</v>
      </c>
      <c r="F1" t="s">
        <v>14</v>
      </c>
      <c r="G1" t="s">
        <v>13</v>
      </c>
      <c r="H1" t="s">
        <v>7</v>
      </c>
      <c r="I1" t="s">
        <v>14</v>
      </c>
      <c r="J1" t="s">
        <v>13</v>
      </c>
      <c r="K1" t="s">
        <v>7</v>
      </c>
      <c r="L1" t="s">
        <v>14</v>
      </c>
      <c r="M1" t="s">
        <v>13</v>
      </c>
      <c r="N1" t="s">
        <v>7</v>
      </c>
      <c r="O1" t="s">
        <v>14</v>
      </c>
      <c r="P1" t="s">
        <v>13</v>
      </c>
      <c r="Q1" t="s">
        <v>7</v>
      </c>
      <c r="R1" t="s">
        <v>14</v>
      </c>
    </row>
    <row r="2" spans="1:18" ht="15" customHeight="1" x14ac:dyDescent="0.25">
      <c r="A2" s="14" t="str">
        <f>Times!B28</f>
        <v>Ilona Dul</v>
      </c>
      <c r="B2" s="15">
        <f>IF(Times!E28="","",Times!E28)</f>
        <v>4.9305555555555547E-2</v>
      </c>
      <c r="C2" s="17" t="str">
        <f>IF(Times!F28="","",Times!F28)</f>
        <v>4.2</v>
      </c>
      <c r="D2" s="14" t="str">
        <f>Times!B5</f>
        <v>Alison Barrett</v>
      </c>
      <c r="E2" s="15">
        <f>IF(Times!E5="","",Times!E5)</f>
        <v>0.12638888888888888</v>
      </c>
      <c r="F2" s="17" t="str">
        <f>IF(Times!F5="","",Times!F5)</f>
        <v>11.4</v>
      </c>
      <c r="G2" s="14" t="str">
        <f>Times!B11</f>
        <v>Dave Carter</v>
      </c>
      <c r="H2" s="15">
        <f>IF(Times!E11="","",Times!E11)</f>
        <v>8.3333333333333315E-2</v>
      </c>
      <c r="I2" s="17" t="str">
        <f>IF(Times!F11="","",Times!F11)</f>
        <v>11.6</v>
      </c>
      <c r="J2" s="14" t="str">
        <f>Times!B45</f>
        <v>Alan Hewett</v>
      </c>
      <c r="K2" s="15">
        <f>IF(Times!E45="","",Times!E45)</f>
        <v>0.23541666666666666</v>
      </c>
      <c r="L2" s="17" t="str">
        <f>IF(Times!F45="","",Times!F45)</f>
        <v>15.8</v>
      </c>
      <c r="M2" s="14" t="str">
        <f>Times!B84</f>
        <v>Ken Wyles</v>
      </c>
      <c r="N2" s="15">
        <f>IF(Times!E84="","",Times!E84)</f>
        <v>0.18541666666666662</v>
      </c>
      <c r="O2" s="17" t="str">
        <f>IF(Times!F84="","",Times!F84)</f>
        <v>18.8</v>
      </c>
      <c r="P2" s="14" t="str">
        <f>Times!B60</f>
        <v>Simon Martland</v>
      </c>
      <c r="Q2" s="15">
        <f>IF(Times!E60="","",Times!E60)</f>
        <v>0.16736111111111113</v>
      </c>
      <c r="R2" s="17" t="str">
        <f>IF(Times!F60="","",Times!F60)</f>
        <v>23</v>
      </c>
    </row>
    <row r="3" spans="1:18" ht="15" customHeight="1" x14ac:dyDescent="0.25">
      <c r="G3" s="14" t="str">
        <f>Times!B36</f>
        <v>Paul Girdlestone</v>
      </c>
      <c r="H3" s="15">
        <f>IF(Times!E36="","",Times!E36)</f>
        <v>8.8888888888888851E-2</v>
      </c>
      <c r="I3" s="17" t="str">
        <f>IF(Times!F36="","",Times!F36)</f>
        <v>11.6</v>
      </c>
      <c r="J3" s="14" t="str">
        <f>Times!B57</f>
        <v>Peter Lomax</v>
      </c>
      <c r="K3" s="15">
        <f>IF(Times!E57="","",Times!E57)</f>
        <v>0.2590277777777778</v>
      </c>
      <c r="L3" s="17" t="str">
        <f>IF(Times!F57="","",Times!F57)</f>
        <v>15.8</v>
      </c>
      <c r="M3" s="14" t="str">
        <f>Times!B21</f>
        <v>Jill Davies</v>
      </c>
      <c r="N3" s="15">
        <f>IF(Times!E21="","",Times!E21)</f>
        <v>0.20555555555555555</v>
      </c>
      <c r="O3" s="17" t="str">
        <f>IF(Times!F21="","",Times!F21)</f>
        <v>18.8</v>
      </c>
      <c r="P3" s="14" t="str">
        <f>Times!B34</f>
        <v>Ian France</v>
      </c>
      <c r="Q3" s="15">
        <f>IF(Times!E34="","",Times!E34)</f>
        <v>0.2361111111111111</v>
      </c>
      <c r="R3" s="17" t="str">
        <f>IF(Times!F34="","",Times!F34)</f>
        <v>23</v>
      </c>
    </row>
    <row r="4" spans="1:18" ht="15" customHeight="1" x14ac:dyDescent="0.25">
      <c r="G4" s="14" t="str">
        <f>Times!B76</f>
        <v>Diane Simmons</v>
      </c>
      <c r="H4" s="15">
        <f>IF(Times!E76="","",Times!E76)</f>
        <v>0.10069444444444442</v>
      </c>
      <c r="I4" s="17" t="str">
        <f>IF(Times!F76="","",Times!F76)</f>
        <v>11.6</v>
      </c>
      <c r="J4" s="14" t="str">
        <f>Times!B58</f>
        <v>Sue Lomax</v>
      </c>
      <c r="K4" s="15">
        <f>IF(Times!E58="","",Times!E58)</f>
        <v>0.2590277777777778</v>
      </c>
      <c r="L4" s="17" t="str">
        <f>IF(Times!F58="","",Times!F58)</f>
        <v>15.8</v>
      </c>
      <c r="M4" s="14" t="str">
        <f>Times!B63</f>
        <v>Andrew Metcalfe</v>
      </c>
      <c r="N4" s="15">
        <f>IF(Times!E63="","",Times!E63)</f>
        <v>0.21111111111111108</v>
      </c>
      <c r="O4" s="17" t="str">
        <f>IF(Times!F63="","",Times!F63)</f>
        <v>18.8</v>
      </c>
      <c r="P4" s="14" t="str">
        <f>Times!B74</f>
        <v>Mark Sammon</v>
      </c>
      <c r="Q4" s="15">
        <f>IF(Times!E74="","",Times!E74)</f>
        <v>0.24305555555555552</v>
      </c>
      <c r="R4" s="17" t="str">
        <f>IF(Times!F74="","",Times!F74)</f>
        <v>23</v>
      </c>
    </row>
    <row r="5" spans="1:18" ht="15" customHeight="1" x14ac:dyDescent="0.25">
      <c r="G5" s="14" t="str">
        <f>Times!B19</f>
        <v>John Cox</v>
      </c>
      <c r="H5" s="15">
        <f>IF(Times!E19="","",Times!E19)</f>
        <v>0.10833333333333328</v>
      </c>
      <c r="I5" s="17" t="str">
        <f>IF(Times!F19="","",Times!F19)</f>
        <v>11.6</v>
      </c>
      <c r="J5" s="14" t="str">
        <f>Times!B24</f>
        <v>Rachel Denton</v>
      </c>
      <c r="K5" s="15">
        <f>IF(Times!E24="","",Times!E24)</f>
        <v>0.28819444444444436</v>
      </c>
      <c r="L5" s="17" t="str">
        <f>IF(Times!F24="","",Times!F24)</f>
        <v>15.8</v>
      </c>
      <c r="M5" s="14" t="str">
        <f>Times!B64</f>
        <v>Charlotte Metcalfe</v>
      </c>
      <c r="N5" s="15">
        <f>IF(Times!E64="","",Times!E64)</f>
        <v>0.21111111111111108</v>
      </c>
      <c r="O5" s="17" t="str">
        <f>IF(Times!F64="","",Times!F64)</f>
        <v>18.8</v>
      </c>
      <c r="P5" s="14" t="str">
        <f>Times!B29</f>
        <v>Andrew Essex</v>
      </c>
      <c r="Q5" s="15">
        <f>IF(Times!E29="","",Times!E29)</f>
        <v>0.24374999999999997</v>
      </c>
      <c r="R5" s="17" t="str">
        <f>IF(Times!F29="","",Times!F29)</f>
        <v>23</v>
      </c>
    </row>
    <row r="6" spans="1:18" ht="15" customHeight="1" x14ac:dyDescent="0.25">
      <c r="G6" s="14" t="str">
        <f>Times!B30</f>
        <v>Debbie Everard</v>
      </c>
      <c r="H6" s="15">
        <f>IF(Times!E30="","",Times!E30)</f>
        <v>0.12708333333333333</v>
      </c>
      <c r="I6" s="17" t="str">
        <f>IF(Times!F30="","",Times!F30)</f>
        <v>11.6</v>
      </c>
      <c r="M6" s="14" t="str">
        <f>Times!B23</f>
        <v>Linzi Dearden</v>
      </c>
      <c r="N6" s="15">
        <f>IF(Times!E23="","",Times!E23)</f>
        <v>0.21319444444444441</v>
      </c>
      <c r="O6" s="17" t="str">
        <f>IF(Times!F23="","",Times!F23)</f>
        <v>18.8</v>
      </c>
      <c r="P6" s="14" t="str">
        <f>Times!B75</f>
        <v>Kate Saville</v>
      </c>
      <c r="Q6" s="15">
        <f>IF(Times!E75="","",Times!E75)</f>
        <v>0.24374999999999997</v>
      </c>
      <c r="R6" s="17" t="str">
        <f>IF(Times!F75="","",Times!F75)</f>
        <v>23</v>
      </c>
    </row>
    <row r="7" spans="1:18" ht="15" customHeight="1" x14ac:dyDescent="0.25">
      <c r="G7" s="14" t="str">
        <f>Times!B31</f>
        <v>Gordon Everard</v>
      </c>
      <c r="H7" s="15">
        <f>IF(Times!E31="","",Times!E31)</f>
        <v>0.12708333333333333</v>
      </c>
      <c r="I7" s="17" t="str">
        <f>IF(Times!F31="","",Times!F31)</f>
        <v>11.6</v>
      </c>
      <c r="M7" s="14" t="str">
        <f>Times!B20</f>
        <v>Paul D Levine</v>
      </c>
      <c r="N7" s="15">
        <f>IF(Times!E20="","",Times!E20)</f>
        <v>0.21319444444444441</v>
      </c>
      <c r="O7" s="17" t="str">
        <f>IF(Times!F20="","",Times!F20)</f>
        <v>18.8</v>
      </c>
      <c r="P7" s="14" t="str">
        <f>Times!B7</f>
        <v>Rachel Bowden</v>
      </c>
      <c r="Q7" s="15">
        <f>IF(Times!E7="","",Times!E7)</f>
        <v>0.24374999999999997</v>
      </c>
      <c r="R7" s="17" t="str">
        <f>IF(Times!F7="","",Times!F7)</f>
        <v>23</v>
      </c>
    </row>
    <row r="8" spans="1:18" ht="15" customHeight="1" x14ac:dyDescent="0.25">
      <c r="G8" s="14" t="str">
        <f>Times!B68</f>
        <v>Daniel Mudd</v>
      </c>
      <c r="H8" s="15">
        <f>IF(Times!E68="","",Times!E68)</f>
        <v>0.13055555555555554</v>
      </c>
      <c r="I8" s="17" t="str">
        <f>IF(Times!F68="","",Times!F68)</f>
        <v>11.6</v>
      </c>
      <c r="M8" s="14" t="str">
        <f>Times!B81</f>
        <v>Wendy Ward</v>
      </c>
      <c r="N8" s="15">
        <f>IF(Times!E81="","",Times!E81)</f>
        <v>0.21319444444444441</v>
      </c>
      <c r="O8" s="17" t="str">
        <f>IF(Times!F81="","",Times!F81)</f>
        <v>18.8</v>
      </c>
      <c r="P8" s="14" t="str">
        <f>Times!B83</f>
        <v>Jenny Wyles</v>
      </c>
      <c r="Q8" s="15">
        <f>IF(Times!E83="","",Times!E83)</f>
        <v>0.25833333333333325</v>
      </c>
      <c r="R8" s="17" t="str">
        <f>IF(Times!F83="","",Times!F83)</f>
        <v>23</v>
      </c>
    </row>
    <row r="9" spans="1:18" ht="15" customHeight="1" x14ac:dyDescent="0.25">
      <c r="G9" s="14" t="str">
        <f>Times!B53</f>
        <v>Sue Kiveal</v>
      </c>
      <c r="H9" s="15">
        <f>IF(Times!E53="","",Times!E53)</f>
        <v>0.13055555555555554</v>
      </c>
      <c r="I9" s="17" t="str">
        <f>IF(Times!F53="","",Times!F53)</f>
        <v>11.6</v>
      </c>
      <c r="M9" s="14" t="str">
        <f>Times!B12</f>
        <v>Alisa Cherry</v>
      </c>
      <c r="N9" s="15">
        <f>IF(Times!E12="","",Times!E12)</f>
        <v>0.21527777777777773</v>
      </c>
      <c r="O9" s="17" t="str">
        <f>IF(Times!F12="","",Times!F12)</f>
        <v>18.8</v>
      </c>
      <c r="P9" s="14" t="str">
        <f>Times!B65</f>
        <v>Joanna Miles</v>
      </c>
      <c r="Q9" s="15">
        <f>IF(Times!E65="","",Times!E65)</f>
        <v>0.26250000000000001</v>
      </c>
      <c r="R9" s="17" t="str">
        <f>IF(Times!F65="","",Times!F65)</f>
        <v>23</v>
      </c>
    </row>
    <row r="10" spans="1:18" ht="15" customHeight="1" x14ac:dyDescent="0.25">
      <c r="G10" s="14" t="str">
        <f>Times!B66</f>
        <v>Raymond Mooney</v>
      </c>
      <c r="H10" s="15">
        <f>IF(Times!E66="","",Times!E66)</f>
        <v>0.15347222222222218</v>
      </c>
      <c r="I10" s="17" t="str">
        <f>IF(Times!F66="","",Times!F66)</f>
        <v>11.6</v>
      </c>
      <c r="M10" s="14" t="str">
        <f>Times!B44</f>
        <v>Robert Hemingway</v>
      </c>
      <c r="N10" s="15">
        <f>IF(Times!E44="","",Times!E44)</f>
        <v>0.21527777777777773</v>
      </c>
      <c r="O10" s="17" t="str">
        <f>IF(Times!F44="","",Times!F44)</f>
        <v>18.8</v>
      </c>
      <c r="P10" s="14" t="str">
        <f>Times!B8</f>
        <v>Julian Brown</v>
      </c>
      <c r="Q10" s="15">
        <f>IF(Times!E8="","",Times!E8)</f>
        <v>0.26250000000000001</v>
      </c>
      <c r="R10" s="17" t="str">
        <f>IF(Times!F8="","",Times!F8)</f>
        <v>23</v>
      </c>
    </row>
    <row r="11" spans="1:18" ht="15" customHeight="1" x14ac:dyDescent="0.25">
      <c r="G11" s="14" t="str">
        <f>Times!B41</f>
        <v>Rikki Hammond</v>
      </c>
      <c r="H11" s="15">
        <f>IF(Times!E41="","",Times!E41)</f>
        <v>0.15347222222222218</v>
      </c>
      <c r="I11" s="17" t="str">
        <f>IF(Times!F41="","",Times!F41)</f>
        <v>11.6</v>
      </c>
      <c r="M11" s="14" t="str">
        <f>Times!B39</f>
        <v>Nick Gregg</v>
      </c>
      <c r="N11" s="15">
        <f>IF(Times!E39="","",Times!E39)</f>
        <v>0.2506944444444445</v>
      </c>
      <c r="O11" s="17" t="str">
        <f>IF(Times!F39="","",Times!F39)</f>
        <v>18.8</v>
      </c>
      <c r="P11" s="14" t="str">
        <f>Times!B4</f>
        <v>Janice Barker</v>
      </c>
      <c r="Q11" s="15">
        <f>IF(Times!E4="","",Times!E4)</f>
        <v>0.27638888888888885</v>
      </c>
      <c r="R11" s="17" t="str">
        <f>IF(Times!F4="","",Times!F4)</f>
        <v>23</v>
      </c>
    </row>
    <row r="12" spans="1:18" ht="15" customHeight="1" x14ac:dyDescent="0.25">
      <c r="G12" s="14" t="str">
        <f>Times!B3</f>
        <v>William Backhouse</v>
      </c>
      <c r="H12" s="15">
        <f>IF(Times!E3="","",Times!E3)</f>
        <v>0.15763888888888883</v>
      </c>
      <c r="I12" s="17" t="str">
        <f>IF(Times!F3="","",Times!F3)</f>
        <v>11.6</v>
      </c>
      <c r="M12" s="14" t="str">
        <f>Times!B18</f>
        <v>David Cox</v>
      </c>
      <c r="N12" s="15">
        <f>IF(Times!E18="","",Times!E18)</f>
        <v>0.25138888888888883</v>
      </c>
      <c r="O12" s="17" t="str">
        <f>IF(Times!F18="","",Times!F18)</f>
        <v>18.8</v>
      </c>
      <c r="P12" s="14" t="str">
        <f>Times!B40</f>
        <v>Stephen Hall</v>
      </c>
      <c r="Q12" s="15">
        <f>IF(Times!E40="","",Times!E40)</f>
        <v>0.27638888888888885</v>
      </c>
      <c r="R12" s="17" t="str">
        <f>IF(Times!F40="","",Times!F40)</f>
        <v>23</v>
      </c>
    </row>
    <row r="13" spans="1:18" ht="15" customHeight="1" x14ac:dyDescent="0.25">
      <c r="G13" s="14" t="str">
        <f>Times!B70</f>
        <v>Alison Osborne</v>
      </c>
      <c r="H13" s="15">
        <f>IF(Times!E70="","",Times!E70)</f>
        <v>0.16736111111111113</v>
      </c>
      <c r="I13" s="17" t="str">
        <f>IF(Times!F70="","",Times!F70)</f>
        <v>11.6</v>
      </c>
      <c r="M13" s="14" t="str">
        <f>Times!B32</f>
        <v>Pete Fieldson</v>
      </c>
      <c r="N13" s="15">
        <f>IF(Times!E32="","",Times!E32)</f>
        <v>0.25138888888888883</v>
      </c>
      <c r="O13" s="17" t="str">
        <f>IF(Times!F32="","",Times!F32)</f>
        <v>18.8</v>
      </c>
      <c r="P13" s="14" t="str">
        <f>Times!B50</f>
        <v>Imtiaz Ilahi</v>
      </c>
      <c r="Q13" s="15">
        <f>IF(Times!E50="","",Times!E50)</f>
        <v>0.28680555555555548</v>
      </c>
      <c r="R13" s="17" t="str">
        <f>IF(Times!F50="","",Times!F50)</f>
        <v>23</v>
      </c>
    </row>
    <row r="14" spans="1:18" ht="15" customHeight="1" x14ac:dyDescent="0.25">
      <c r="G14" s="14" t="str">
        <f>Times!B85</f>
        <v>Sonya Ross</v>
      </c>
      <c r="H14" s="15">
        <f>IF(Times!E85="","",Times!E85)</f>
        <v>0.16736111111111113</v>
      </c>
      <c r="I14" s="17" t="str">
        <f>IF(Times!F85="","",Times!F85)</f>
        <v>11.6</v>
      </c>
      <c r="M14" s="14" t="str">
        <f>Times!B82</f>
        <v>Michael White</v>
      </c>
      <c r="N14" s="15">
        <f>IF(Times!E82="","",Times!E82)</f>
        <v>0.25763888888888892</v>
      </c>
      <c r="O14" s="17" t="str">
        <f>IF(Times!F82="","",Times!F82)</f>
        <v>18.8</v>
      </c>
      <c r="P14" s="14" t="str">
        <f>Times!B78</f>
        <v>Gordon Teal</v>
      </c>
      <c r="Q14" s="15">
        <f>IF(Times!E78="","",Times!E78)</f>
        <v>0.30833333333333329</v>
      </c>
      <c r="R14" s="17" t="str">
        <f>IF(Times!F78="","",Times!F78)</f>
        <v>23</v>
      </c>
    </row>
    <row r="15" spans="1:18" ht="15" customHeight="1" x14ac:dyDescent="0.25">
      <c r="G15" s="14" t="str">
        <f>Times!B46</f>
        <v>Chris Hewis</v>
      </c>
      <c r="H15" s="15">
        <f>IF(Times!E46="","",Times!E46)</f>
        <v>0.20833333333333331</v>
      </c>
      <c r="I15" s="17" t="str">
        <f>IF(Times!F46="","",Times!F46)</f>
        <v>11.6</v>
      </c>
      <c r="M15" s="14" t="str">
        <f>Times!B55</f>
        <v>Joseph Leonard</v>
      </c>
      <c r="N15" s="15">
        <f>IF(Times!E55="","",Times!E55)</f>
        <v>0.25833333333333325</v>
      </c>
      <c r="O15" s="17" t="str">
        <f>IF(Times!F55="","",Times!F55)</f>
        <v>18.8</v>
      </c>
      <c r="P15" s="14" t="str">
        <f>Times!B71</f>
        <v>Andrew Pennill</v>
      </c>
      <c r="Q15" s="15">
        <f>IF(Times!E71="","",Times!E71)</f>
        <v>0.31388888888888894</v>
      </c>
      <c r="R15" s="17" t="str">
        <f>IF(Times!F71="","",Times!F71)</f>
        <v>23</v>
      </c>
    </row>
    <row r="16" spans="1:18" ht="15" customHeight="1" x14ac:dyDescent="0.25">
      <c r="G16" s="14" t="str">
        <f>Times!B47</f>
        <v>Katy Hewis</v>
      </c>
      <c r="H16" s="15">
        <f>IF(Times!E47="","",Times!E47)</f>
        <v>0.20833333333333331</v>
      </c>
      <c r="I16" s="17" t="str">
        <f>IF(Times!F47="","",Times!F47)</f>
        <v>11.6</v>
      </c>
      <c r="M16" s="14" t="str">
        <f>Times!B38</f>
        <v>Alan Gray</v>
      </c>
      <c r="N16" s="15">
        <f>IF(Times!E38="","",Times!E38)</f>
        <v>0.26458333333333334</v>
      </c>
      <c r="O16" s="17" t="str">
        <f>IF(Times!F38="","",Times!F38)</f>
        <v>18.8</v>
      </c>
      <c r="P16" s="14" t="str">
        <f>Times!B35</f>
        <v>Sandy Gee</v>
      </c>
      <c r="Q16" s="15">
        <f>IF(Times!E35="","",Times!E35)</f>
        <v>0.32361111111111102</v>
      </c>
      <c r="R16" s="17" t="str">
        <f>IF(Times!F35="","",Times!F35)</f>
        <v>23</v>
      </c>
    </row>
    <row r="17" spans="7:18" ht="15" customHeight="1" x14ac:dyDescent="0.25">
      <c r="G17" s="14" t="str">
        <f>Times!B9</f>
        <v>Roderick Burton</v>
      </c>
      <c r="H17" s="15">
        <v>0.20833333333333334</v>
      </c>
      <c r="I17" s="17" t="str">
        <f>IF(Times!F48="","",Times!F48)</f>
        <v>11.6</v>
      </c>
      <c r="M17" s="14" t="str">
        <f>Times!B52</f>
        <v>Carmel Keary</v>
      </c>
      <c r="N17" s="15">
        <f>IF(Times!E52="","",Times!E52)</f>
        <v>0.26458333333333334</v>
      </c>
      <c r="O17" s="17" t="str">
        <f>IF(Times!F52="","",Times!F52)</f>
        <v>18.8</v>
      </c>
      <c r="P17" s="14" t="str">
        <f>Times!B73</f>
        <v>Andy Robinson</v>
      </c>
      <c r="Q17" s="15">
        <f>IF(Times!E73="","",Times!E73)</f>
        <v>0.32569444444444445</v>
      </c>
      <c r="R17" s="17" t="str">
        <f>IF(Times!F73="","",Times!F73)</f>
        <v>23</v>
      </c>
    </row>
    <row r="18" spans="7:18" ht="15" customHeight="1" x14ac:dyDescent="0.25">
      <c r="G18" s="14" t="str">
        <f>Times!B10</f>
        <v>Susan Burton</v>
      </c>
      <c r="H18" s="15">
        <v>0.20833333333333334</v>
      </c>
      <c r="I18" s="46">
        <v>11.6</v>
      </c>
      <c r="M18" s="14" t="str">
        <f>Times!B6</f>
        <v>Peter Beddows</v>
      </c>
      <c r="N18" s="15">
        <f>IF(Times!E6="","",Times!E6)</f>
        <v>0.26458333333333334</v>
      </c>
      <c r="O18" s="17" t="str">
        <f>IF(Times!F6="","",Times!F6)</f>
        <v>18.8</v>
      </c>
    </row>
    <row r="19" spans="7:18" ht="15" customHeight="1" x14ac:dyDescent="0.25">
      <c r="G19" s="14" t="str">
        <f>Times!B25</f>
        <v>Tony Denton</v>
      </c>
      <c r="H19" s="15">
        <f>IF(Times!E25="","",Times!E25)</f>
        <v>0.21527777777777773</v>
      </c>
      <c r="I19" s="17" t="str">
        <f>IF(Times!F25="","",Times!F25)</f>
        <v>11.6</v>
      </c>
      <c r="M19" s="14" t="str">
        <f>Times!B33</f>
        <v>Sean Flynn</v>
      </c>
      <c r="N19" s="15">
        <f>IF(Times!E33="","",Times!E33)</f>
        <v>0.26458333333333334</v>
      </c>
      <c r="O19" s="17" t="str">
        <f>IF(Times!F33="","",Times!F33)</f>
        <v>18.8</v>
      </c>
    </row>
    <row r="20" spans="7:18" ht="15" customHeight="1" x14ac:dyDescent="0.25">
      <c r="M20" s="14" t="str">
        <f>Times!B2</f>
        <v>John Backhouse</v>
      </c>
      <c r="N20" s="15">
        <f>IF(Times!E2="","",Times!E2)</f>
        <v>0.26805555555555555</v>
      </c>
      <c r="O20" s="17" t="str">
        <f>IF(Times!F2="","",Times!F2)</f>
        <v>18.8</v>
      </c>
    </row>
    <row r="21" spans="7:18" ht="15" customHeight="1" x14ac:dyDescent="0.25">
      <c r="M21" s="14" t="str">
        <f>Times!B59</f>
        <v>Abi MacDonald</v>
      </c>
      <c r="N21" s="15">
        <f>IF(Times!E59="","",Times!E59)</f>
        <v>0.27291666666666664</v>
      </c>
      <c r="O21" s="17" t="str">
        <f>IF(Times!F59="","",Times!F59)</f>
        <v>18.8</v>
      </c>
    </row>
    <row r="22" spans="7:18" ht="15" customHeight="1" x14ac:dyDescent="0.25">
      <c r="M22" s="14" t="str">
        <f>Times!B49</f>
        <v>Timothy Holmes</v>
      </c>
      <c r="N22" s="15">
        <f>IF(Times!E49="","",Times!E49)</f>
        <v>0.27291666666666664</v>
      </c>
      <c r="O22" s="17" t="str">
        <f>IF(Times!F49="","",Times!F49)</f>
        <v>18.8</v>
      </c>
    </row>
    <row r="23" spans="7:18" ht="15" customHeight="1" x14ac:dyDescent="0.25">
      <c r="M23" s="14" t="str">
        <f>Times!B43</f>
        <v>Paul Harris</v>
      </c>
      <c r="N23" s="15">
        <f>IF(Times!E43="","",Times!E43)</f>
        <v>0.27361111111111108</v>
      </c>
      <c r="O23" s="17" t="str">
        <f>IF(Times!F43="","",Times!F43)</f>
        <v>18.8</v>
      </c>
    </row>
    <row r="24" spans="7:18" ht="15" customHeight="1" x14ac:dyDescent="0.25">
      <c r="M24" s="14" t="str">
        <f>Times!B37</f>
        <v>Adrian Gosling</v>
      </c>
      <c r="N24" s="15">
        <f>IF(Times!E37="","",Times!E37)</f>
        <v>0.27569444444444441</v>
      </c>
      <c r="O24" s="17" t="str">
        <f>IF(Times!F37="","",Times!F37)</f>
        <v>18.8</v>
      </c>
    </row>
    <row r="25" spans="7:18" ht="15" customHeight="1" x14ac:dyDescent="0.25">
      <c r="M25" s="14" t="str">
        <f>Times!B72</f>
        <v>James Platt</v>
      </c>
      <c r="N25" s="15">
        <f>IF(Times!E72="","",Times!E72)</f>
        <v>0.29305555555555557</v>
      </c>
      <c r="O25" s="17" t="str">
        <f>IF(Times!F72="","",Times!F72)</f>
        <v>18.8</v>
      </c>
    </row>
    <row r="26" spans="7:18" ht="15" customHeight="1" x14ac:dyDescent="0.25">
      <c r="M26" s="14" t="str">
        <f>Times!B54</f>
        <v>Roger Lee</v>
      </c>
      <c r="N26" s="15">
        <f>IF(Times!E54="","",Times!E54)</f>
        <v>0.29305555555555557</v>
      </c>
      <c r="O26" s="17" t="str">
        <f>IF(Times!F54="","",Times!F54)</f>
        <v>18.8</v>
      </c>
    </row>
    <row r="27" spans="7:18" ht="15" customHeight="1" x14ac:dyDescent="0.25">
      <c r="M27" s="14" t="str">
        <f>Times!B51</f>
        <v>Sarah Jackson</v>
      </c>
      <c r="N27" s="15">
        <f>IF(Times!E51="","",Times!E51)</f>
        <v>0.29305555555555557</v>
      </c>
      <c r="O27" s="17" t="str">
        <f>IF(Times!F51="","",Times!F51)</f>
        <v>18.8</v>
      </c>
    </row>
    <row r="28" spans="7:18" ht="15" customHeight="1" x14ac:dyDescent="0.25">
      <c r="N28" s="15"/>
      <c r="O28" s="17"/>
    </row>
    <row r="29" spans="7:18" ht="15" customHeight="1" x14ac:dyDescent="0.25">
      <c r="N29" s="15"/>
      <c r="O29" s="17"/>
    </row>
    <row r="68" spans="1:3" ht="15" customHeight="1" x14ac:dyDescent="0.25">
      <c r="A68" s="13"/>
      <c r="B68" s="15"/>
      <c r="C68" t="str">
        <f>IF(Times!F108="","",Times!F108)</f>
        <v/>
      </c>
    </row>
    <row r="69" spans="1:3" ht="15" customHeight="1" x14ac:dyDescent="0.25">
      <c r="A69" s="13"/>
      <c r="B69" s="15" t="str">
        <f>IF(Times!E106="","",Times!E106)</f>
        <v/>
      </c>
      <c r="C69" t="str">
        <f>IF(Times!F106="","",Times!F106)</f>
        <v/>
      </c>
    </row>
    <row r="70" spans="1:3" ht="15" customHeight="1" x14ac:dyDescent="0.25">
      <c r="A70" s="8"/>
      <c r="B70" s="15" t="str">
        <f>IF(Times!E107="","",Times!E107)</f>
        <v/>
      </c>
      <c r="C70" t="str">
        <f>IF(Times!F107="","",Times!F107)</f>
        <v/>
      </c>
    </row>
    <row r="71" spans="1:3" ht="15" customHeight="1" x14ac:dyDescent="0.25">
      <c r="A71" s="16" t="str">
        <f>IF(Times!B107="","",Times!B107)</f>
        <v/>
      </c>
      <c r="B71" s="15" t="str">
        <f>IF(Times!E90="","",Times!E90)</f>
        <v/>
      </c>
      <c r="C71" t="str">
        <f>IF(Times!F90="","",Times!F90)</f>
        <v/>
      </c>
    </row>
    <row r="72" spans="1:3" ht="15" customHeight="1" x14ac:dyDescent="0.25">
      <c r="A72" s="16" t="str">
        <f>IF(Times!B108="","",Times!B108)</f>
        <v/>
      </c>
      <c r="B72" s="15" t="str">
        <f>IF(Times!E91="","",Times!E91)</f>
        <v/>
      </c>
      <c r="C72" t="str">
        <f>IF(Times!F91="","",Times!F91)</f>
        <v/>
      </c>
    </row>
    <row r="73" spans="1:3" ht="15" customHeight="1" x14ac:dyDescent="0.25">
      <c r="A73" s="16" t="str">
        <f>IF(Times!B109="","",Times!B109)</f>
        <v/>
      </c>
      <c r="B73" s="15" t="str">
        <f>IF(Times!E92="","",Times!E92)</f>
        <v/>
      </c>
      <c r="C73" t="str">
        <f>IF(Times!F92="","",Times!F92)</f>
        <v/>
      </c>
    </row>
    <row r="74" spans="1:3" ht="15" customHeight="1" x14ac:dyDescent="0.25">
      <c r="A74" s="16" t="str">
        <f>IF(Times!B110="","",Times!B110)</f>
        <v/>
      </c>
      <c r="B74" s="15" t="str">
        <f>IF(Times!E93="","",Times!E93)</f>
        <v/>
      </c>
      <c r="C74" t="str">
        <f>IF(Times!F93="","",Times!F93)</f>
        <v/>
      </c>
    </row>
    <row r="75" spans="1:3" ht="15" customHeight="1" x14ac:dyDescent="0.25">
      <c r="A75" s="16" t="str">
        <f>IF(Times!B111="","",Times!B111)</f>
        <v/>
      </c>
      <c r="B75" s="15" t="str">
        <f>IF(Times!E94="","",Times!E94)</f>
        <v/>
      </c>
      <c r="C75" t="str">
        <f>IF(Times!F94="","",Times!F94)</f>
        <v/>
      </c>
    </row>
    <row r="76" spans="1:3" ht="15" customHeight="1" x14ac:dyDescent="0.25">
      <c r="A76" s="16" t="str">
        <f>IF(Times!B112="","",Times!B112)</f>
        <v/>
      </c>
      <c r="B76" s="15" t="str">
        <f>IF(Times!E95="","",Times!E95)</f>
        <v/>
      </c>
      <c r="C76" t="str">
        <f>IF(Times!F95="","",Times!F95)</f>
        <v/>
      </c>
    </row>
    <row r="77" spans="1:3" ht="15" customHeight="1" x14ac:dyDescent="0.25">
      <c r="A77" s="16" t="str">
        <f>IF(Times!B113="","",Times!B113)</f>
        <v/>
      </c>
      <c r="B77" s="15" t="str">
        <f>IF(Times!E96="","",Times!E96)</f>
        <v/>
      </c>
      <c r="C77" t="str">
        <f>IF(Times!F96="","",Times!F96)</f>
        <v/>
      </c>
    </row>
    <row r="78" spans="1:3" ht="15" customHeight="1" x14ac:dyDescent="0.25">
      <c r="A78" s="16" t="str">
        <f>IF(Times!B114="","",Times!B114)</f>
        <v/>
      </c>
      <c r="B78" s="15" t="str">
        <f>IF(Times!E97="","",Times!E97)</f>
        <v/>
      </c>
      <c r="C78" t="str">
        <f>IF(Times!F97="","",Times!F97)</f>
        <v/>
      </c>
    </row>
    <row r="79" spans="1:3" ht="15" customHeight="1" x14ac:dyDescent="0.25">
      <c r="A79" s="16" t="str">
        <f>IF(Times!B115="","",Times!B115)</f>
        <v/>
      </c>
      <c r="B79" s="15" t="str">
        <f>IF(Times!E98="","",Times!E98)</f>
        <v/>
      </c>
      <c r="C79" t="str">
        <f>IF(Times!F98="","",Times!F98)</f>
        <v/>
      </c>
    </row>
    <row r="80" spans="1:3" ht="15" customHeight="1" x14ac:dyDescent="0.25">
      <c r="A80" s="16" t="str">
        <f>IF(Times!B116="","",Times!B116)</f>
        <v/>
      </c>
      <c r="B80" s="15" t="str">
        <f>IF(Times!E99="","",Times!E99)</f>
        <v/>
      </c>
      <c r="C80" t="str">
        <f>IF(Times!F99="","",Times!F99)</f>
        <v/>
      </c>
    </row>
    <row r="81" spans="1:3" ht="15" customHeight="1" x14ac:dyDescent="0.25">
      <c r="A81" s="16" t="str">
        <f>IF(Times!B117="","",Times!B117)</f>
        <v/>
      </c>
      <c r="B81" s="15" t="str">
        <f>IF(Times!E100="","",Times!E100)</f>
        <v/>
      </c>
      <c r="C81" t="str">
        <f>IF(Times!F100="","",Times!F100)</f>
        <v/>
      </c>
    </row>
    <row r="82" spans="1:3" ht="15" customHeight="1" x14ac:dyDescent="0.25">
      <c r="A82" s="16" t="str">
        <f>IF(Times!B118="","",Times!B118)</f>
        <v/>
      </c>
      <c r="B82" s="15" t="str">
        <f>IF(Times!E101="","",Times!E101)</f>
        <v/>
      </c>
      <c r="C82" t="str">
        <f>IF(Times!F101="","",Times!F101)</f>
        <v/>
      </c>
    </row>
    <row r="83" spans="1:3" ht="15" customHeight="1" x14ac:dyDescent="0.25">
      <c r="A83" s="16" t="str">
        <f>IF(Times!B119="","",Times!B119)</f>
        <v/>
      </c>
      <c r="B83" s="15" t="str">
        <f>IF(Times!E102="","",Times!E102)</f>
        <v/>
      </c>
      <c r="C83" t="str">
        <f>IF(Times!F102="","",Times!F102)</f>
        <v/>
      </c>
    </row>
    <row r="84" spans="1:3" ht="15" customHeight="1" x14ac:dyDescent="0.25">
      <c r="A84" s="16" t="str">
        <f>IF(Times!B120="","",Times!B120)</f>
        <v/>
      </c>
      <c r="B84" s="15" t="str">
        <f>IF(Times!E103="","",Times!E103)</f>
        <v/>
      </c>
      <c r="C84" t="str">
        <f>IF(Times!F103="","",Times!F103)</f>
        <v/>
      </c>
    </row>
    <row r="85" spans="1:3" ht="15" customHeight="1" x14ac:dyDescent="0.25">
      <c r="A85" s="16" t="str">
        <f>IF(Times!B121="","",Times!B121)</f>
        <v/>
      </c>
      <c r="B85" s="15" t="str">
        <f>IF(Times!E104="","",Times!E104)</f>
        <v/>
      </c>
      <c r="C85" t="str">
        <f>IF(Times!F104="","",Times!F104)</f>
        <v/>
      </c>
    </row>
    <row r="86" spans="1:3" ht="15" customHeight="1" x14ac:dyDescent="0.25">
      <c r="A86" s="16" t="str">
        <f>IF(Times!B122="","",Times!B122)</f>
        <v/>
      </c>
      <c r="B86" s="15" t="str">
        <f>IF(Times!E105="","",Times!E105)</f>
        <v/>
      </c>
      <c r="C86" t="str">
        <f>IF(Times!F105="","",Times!F105)</f>
        <v/>
      </c>
    </row>
    <row r="87" spans="1:3" ht="15" customHeight="1" x14ac:dyDescent="0.25">
      <c r="A87" s="14"/>
      <c r="B87" s="15" t="str">
        <f>IF(Times!E86="","",Times!E86)</f>
        <v/>
      </c>
      <c r="C87" t="str">
        <f>IF(Times!F86="","",Times!F86)</f>
        <v/>
      </c>
    </row>
    <row r="88" spans="1:3" ht="15" customHeight="1" x14ac:dyDescent="0.25">
      <c r="A88" s="14"/>
      <c r="B88" s="15" t="str">
        <f>IF(Times!E87="","",Times!E87)</f>
        <v/>
      </c>
      <c r="C88" t="str">
        <f>IF(Times!F87="","",Times!F87)</f>
        <v/>
      </c>
    </row>
    <row r="89" spans="1:3" ht="15" customHeight="1" x14ac:dyDescent="0.25">
      <c r="A89" s="14"/>
      <c r="B89" s="15" t="str">
        <f>IF(Times!E88="","",Times!E88)</f>
        <v/>
      </c>
      <c r="C89" t="str">
        <f>IF(Times!F88="","",Times!F88)</f>
        <v/>
      </c>
    </row>
    <row r="90" spans="1:3" ht="15" customHeight="1" x14ac:dyDescent="0.25">
      <c r="A90" s="16"/>
      <c r="B90" s="15" t="str">
        <f>IF(Times!E89="","",Times!E89)</f>
        <v/>
      </c>
      <c r="C90" t="str">
        <f>IF(Times!F89="","",Times!F89)</f>
        <v/>
      </c>
    </row>
    <row r="91" spans="1:3" ht="15" customHeight="1" x14ac:dyDescent="0.25">
      <c r="A91" s="16"/>
      <c r="B91" s="15" t="str">
        <f>IF(Times!E109="","",Times!E109)</f>
        <v/>
      </c>
      <c r="C91" t="str">
        <f>IF(Times!F109="","",Times!F109)</f>
        <v/>
      </c>
    </row>
    <row r="92" spans="1:3" ht="15" customHeight="1" x14ac:dyDescent="0.25">
      <c r="A92" s="16"/>
      <c r="B92" s="15" t="str">
        <f>IF(Times!E110="","",Times!E110)</f>
        <v/>
      </c>
      <c r="C92" t="str">
        <f>IF(Times!F110="","",Times!F110)</f>
        <v/>
      </c>
    </row>
    <row r="93" spans="1:3" ht="15" customHeight="1" x14ac:dyDescent="0.25">
      <c r="A93" s="16"/>
      <c r="B93" s="15" t="str">
        <f>IF(Times!E111="","",Times!E111)</f>
        <v/>
      </c>
      <c r="C93" t="str">
        <f>IF(Times!F111="","",Times!F111)</f>
        <v/>
      </c>
    </row>
    <row r="94" spans="1:3" ht="15" customHeight="1" x14ac:dyDescent="0.25">
      <c r="A94" s="16"/>
      <c r="B94" s="15" t="str">
        <f>IF(Times!E112="","",Times!E112)</f>
        <v/>
      </c>
      <c r="C94" t="str">
        <f>IF(Times!F112="","",Times!F112)</f>
        <v/>
      </c>
    </row>
    <row r="95" spans="1:3" ht="15" customHeight="1" x14ac:dyDescent="0.25">
      <c r="A95" s="16"/>
      <c r="B95" s="15" t="str">
        <f>IF(Times!E113="","",Times!E113)</f>
        <v/>
      </c>
      <c r="C95" t="str">
        <f>IF(Times!F113="","",Times!F113)</f>
        <v/>
      </c>
    </row>
    <row r="96" spans="1:3" ht="15" customHeight="1" x14ac:dyDescent="0.25">
      <c r="A96" s="16"/>
      <c r="B96" s="15" t="str">
        <f>IF(Times!E114="","",Times!E114)</f>
        <v/>
      </c>
      <c r="C96" t="str">
        <f>IF(Times!F114="","",Times!F114)</f>
        <v/>
      </c>
    </row>
    <row r="97" spans="1:3" ht="15" customHeight="1" x14ac:dyDescent="0.25">
      <c r="A97" s="16"/>
      <c r="B97" s="15" t="str">
        <f>IF(Times!E115="","",Times!E115)</f>
        <v/>
      </c>
      <c r="C97" t="str">
        <f>IF(Times!F115="","",Times!F115)</f>
        <v/>
      </c>
    </row>
    <row r="98" spans="1:3" ht="15" customHeight="1" x14ac:dyDescent="0.25">
      <c r="A98" s="16"/>
      <c r="B98" s="15" t="str">
        <f>IF(Times!E116="","",Times!E116)</f>
        <v/>
      </c>
      <c r="C98" t="str">
        <f>IF(Times!F116="","",Times!F116)</f>
        <v/>
      </c>
    </row>
    <row r="99" spans="1:3" ht="15" customHeight="1" x14ac:dyDescent="0.25">
      <c r="A99" s="16"/>
      <c r="B99" s="15" t="str">
        <f>IF(Times!E117="","",Times!E117)</f>
        <v/>
      </c>
      <c r="C99" t="str">
        <f>IF(Times!F117="","",Times!F117)</f>
        <v/>
      </c>
    </row>
    <row r="100" spans="1:3" ht="15" customHeight="1" x14ac:dyDescent="0.25">
      <c r="A100" s="16"/>
      <c r="B100" s="15" t="str">
        <f>IF(Times!E118="","",Times!E118)</f>
        <v/>
      </c>
      <c r="C100" t="str">
        <f>IF(Times!F118="","",Times!F118)</f>
        <v/>
      </c>
    </row>
    <row r="101" spans="1:3" ht="15" customHeight="1" x14ac:dyDescent="0.25">
      <c r="A101" s="16"/>
      <c r="B101" s="15" t="str">
        <f>IF(Times!E119="","",Times!E119)</f>
        <v/>
      </c>
      <c r="C101" t="str">
        <f>IF(Times!F119="","",Times!F119)</f>
        <v/>
      </c>
    </row>
    <row r="102" spans="1:3" ht="15" customHeight="1" x14ac:dyDescent="0.25">
      <c r="A102" s="16"/>
      <c r="B102" s="15" t="str">
        <f>IF(Times!E120="","",Times!E120)</f>
        <v/>
      </c>
      <c r="C102" t="str">
        <f>IF(Times!F120="","",Times!F120)</f>
        <v/>
      </c>
    </row>
    <row r="103" spans="1:3" ht="15" customHeight="1" x14ac:dyDescent="0.25">
      <c r="A103" s="16"/>
      <c r="B103" s="15" t="str">
        <f>IF(Times!E121="","",Times!E121)</f>
        <v/>
      </c>
      <c r="C103" t="str">
        <f>IF(Times!F121="","",Times!F121)</f>
        <v/>
      </c>
    </row>
    <row r="104" spans="1:3" ht="15" customHeight="1" x14ac:dyDescent="0.25">
      <c r="A104" s="16"/>
      <c r="B104" s="15" t="str">
        <f>IF(Times!E122="","",Times!E122)</f>
        <v/>
      </c>
      <c r="C104" t="str">
        <f>IF(Times!F122="","",Times!F122)</f>
        <v/>
      </c>
    </row>
    <row r="105" spans="1:3" ht="15" customHeight="1" x14ac:dyDescent="0.25">
      <c r="A105" s="16"/>
      <c r="B105" s="15" t="str">
        <f>IF(Times!E123="","",Times!E123)</f>
        <v/>
      </c>
      <c r="C105" t="str">
        <f>IF(Times!F123="","",Times!F123)</f>
        <v/>
      </c>
    </row>
    <row r="106" spans="1:3" ht="15" customHeight="1" x14ac:dyDescent="0.25">
      <c r="A106" s="16"/>
      <c r="B106" s="15" t="str">
        <f>IF(Times!E124="","",Times!E124)</f>
        <v/>
      </c>
      <c r="C106" t="str">
        <f>IF(Times!F124="","",Times!F124)</f>
        <v/>
      </c>
    </row>
    <row r="107" spans="1:3" ht="15" customHeight="1" x14ac:dyDescent="0.25">
      <c r="A107" s="16"/>
      <c r="B107" s="15" t="str">
        <f>IF(Times!E125="","",Times!E125)</f>
        <v/>
      </c>
      <c r="C107" t="str">
        <f>IF(Times!F125="","",Times!F125)</f>
        <v/>
      </c>
    </row>
    <row r="108" spans="1:3" ht="15" customHeight="1" x14ac:dyDescent="0.25">
      <c r="A108" s="16"/>
      <c r="B108" s="15" t="str">
        <f>IF(Times!E126="","",Times!E126)</f>
        <v/>
      </c>
      <c r="C108" t="str">
        <f>IF(Times!F126="","",Times!F126)</f>
        <v/>
      </c>
    </row>
    <row r="109" spans="1:3" ht="15" customHeight="1" x14ac:dyDescent="0.25">
      <c r="A109" s="16"/>
      <c r="B109" s="15" t="str">
        <f>IF(Times!E127="","",Times!E127)</f>
        <v/>
      </c>
      <c r="C109" t="str">
        <f>IF(Times!F127="","",Times!F127)</f>
        <v/>
      </c>
    </row>
    <row r="110" spans="1:3" ht="15" customHeight="1" x14ac:dyDescent="0.25">
      <c r="A110" s="16"/>
      <c r="B110" s="15" t="str">
        <f>IF(Times!E128="","",Times!E128)</f>
        <v/>
      </c>
      <c r="C110" t="str">
        <f>IF(Times!F128="","",Times!F128)</f>
        <v/>
      </c>
    </row>
    <row r="111" spans="1:3" ht="15" customHeight="1" x14ac:dyDescent="0.25">
      <c r="A111" s="16"/>
      <c r="B111" s="15" t="str">
        <f>IF(Times!E129="","",Times!E129)</f>
        <v/>
      </c>
      <c r="C111" t="str">
        <f>IF(Times!F129="","",Times!F129)</f>
        <v/>
      </c>
    </row>
    <row r="112" spans="1:3" ht="15" customHeight="1" x14ac:dyDescent="0.25">
      <c r="A112" s="16"/>
      <c r="B112" s="15" t="str">
        <f>IF(Times!E130="","",Times!E130)</f>
        <v/>
      </c>
      <c r="C112" t="str">
        <f>IF(Times!F130="","",Times!F130)</f>
        <v/>
      </c>
    </row>
    <row r="113" spans="1:3" ht="15" customHeight="1" x14ac:dyDescent="0.25">
      <c r="A113" s="16"/>
      <c r="B113" s="15" t="str">
        <f>IF(Times!E131="","",Times!E131)</f>
        <v/>
      </c>
      <c r="C113" t="str">
        <f>IF(Times!F131="","",Times!F131)</f>
        <v/>
      </c>
    </row>
    <row r="114" spans="1:3" ht="15" customHeight="1" x14ac:dyDescent="0.25">
      <c r="A114" s="16"/>
      <c r="B114" s="15" t="str">
        <f>IF(Times!E132="","",Times!E132)</f>
        <v/>
      </c>
      <c r="C114" t="str">
        <f>IF(Times!F132="","",Times!F132)</f>
        <v/>
      </c>
    </row>
    <row r="115" spans="1:3" ht="15" customHeight="1" x14ac:dyDescent="0.25">
      <c r="A115" s="16"/>
      <c r="B115" s="15" t="str">
        <f>IF(Times!E133="","",Times!E133)</f>
        <v/>
      </c>
      <c r="C115" t="str">
        <f>IF(Times!F133="","",Times!F133)</f>
        <v/>
      </c>
    </row>
    <row r="116" spans="1:3" ht="15" customHeight="1" x14ac:dyDescent="0.25">
      <c r="A116" s="16"/>
      <c r="B116" s="15" t="str">
        <f>IF(Times!E134="","",Times!E134)</f>
        <v/>
      </c>
      <c r="C116" t="str">
        <f>IF(Times!F134="","",Times!F134)</f>
        <v/>
      </c>
    </row>
    <row r="117" spans="1:3" ht="15" customHeight="1" x14ac:dyDescent="0.25">
      <c r="A117" s="16"/>
      <c r="B117" s="15" t="str">
        <f>IF(Times!E135="","",Times!E135)</f>
        <v/>
      </c>
      <c r="C117" t="str">
        <f>IF(Times!F135="","",Times!F135)</f>
        <v/>
      </c>
    </row>
    <row r="118" spans="1:3" ht="15" customHeight="1" x14ac:dyDescent="0.25">
      <c r="A118" s="16"/>
      <c r="B118" s="15" t="str">
        <f>IF(Times!E136="","",Times!E136)</f>
        <v/>
      </c>
      <c r="C118" t="str">
        <f>IF(Times!F136="","",Times!F136)</f>
        <v/>
      </c>
    </row>
    <row r="119" spans="1:3" ht="15" customHeight="1" x14ac:dyDescent="0.25">
      <c r="A119" s="16"/>
      <c r="B119" s="15" t="str">
        <f>IF(Times!E137="","",Times!E137)</f>
        <v/>
      </c>
      <c r="C119" t="str">
        <f>IF(Times!F137="","",Times!F137)</f>
        <v/>
      </c>
    </row>
    <row r="120" spans="1:3" ht="15" customHeight="1" x14ac:dyDescent="0.25">
      <c r="A120" s="16"/>
      <c r="B120" s="15" t="str">
        <f>IF(Times!E138="","",Times!E138)</f>
        <v/>
      </c>
      <c r="C120" t="str">
        <f>IF(Times!F138="","",Times!F138)</f>
        <v/>
      </c>
    </row>
    <row r="121" spans="1:3" ht="15" customHeight="1" x14ac:dyDescent="0.25">
      <c r="A121" s="16"/>
      <c r="B121" s="15" t="str">
        <f>IF(Times!E139="","",Times!E139)</f>
        <v/>
      </c>
      <c r="C121" t="str">
        <f>IF(Times!F139="","",Times!F139)</f>
        <v/>
      </c>
    </row>
    <row r="122" spans="1:3" ht="15" customHeight="1" x14ac:dyDescent="0.25">
      <c r="A122" s="16"/>
      <c r="B122" s="15" t="str">
        <f>IF(Times!E140="","",Times!E140)</f>
        <v/>
      </c>
      <c r="C122" t="str">
        <f>IF(Times!F140="","",Times!F140)</f>
        <v/>
      </c>
    </row>
    <row r="123" spans="1:3" ht="15" customHeight="1" x14ac:dyDescent="0.25">
      <c r="A123" s="16"/>
      <c r="B123" s="15" t="str">
        <f>IF(Times!E141="","",Times!E141)</f>
        <v/>
      </c>
      <c r="C123" t="str">
        <f>IF(Times!F141="","",Times!F141)</f>
        <v/>
      </c>
    </row>
    <row r="124" spans="1:3" ht="15" customHeight="1" x14ac:dyDescent="0.25">
      <c r="A124" s="16"/>
      <c r="B124" s="15" t="str">
        <f>IF(Times!E142="","",Times!E142)</f>
        <v/>
      </c>
      <c r="C124" t="str">
        <f>IF(Times!F142="","",Times!F142)</f>
        <v/>
      </c>
    </row>
    <row r="125" spans="1:3" ht="15" customHeight="1" x14ac:dyDescent="0.25">
      <c r="A125" s="16"/>
      <c r="B125" s="15" t="str">
        <f>IF(Times!E143="","",Times!E143)</f>
        <v/>
      </c>
      <c r="C125" t="str">
        <f>IF(Times!F143="","",Times!F143)</f>
        <v/>
      </c>
    </row>
    <row r="126" spans="1:3" ht="15" customHeight="1" x14ac:dyDescent="0.25">
      <c r="A126" s="16"/>
      <c r="B126" s="15" t="str">
        <f>IF(Times!E144="","",Times!E144)</f>
        <v/>
      </c>
      <c r="C126" t="str">
        <f>IF(Times!F144="","",Times!F144)</f>
        <v/>
      </c>
    </row>
    <row r="127" spans="1:3" ht="15" customHeight="1" x14ac:dyDescent="0.25">
      <c r="A127" s="16"/>
      <c r="B127" s="15" t="str">
        <f>IF(Times!E145="","",Times!E145)</f>
        <v/>
      </c>
      <c r="C127" t="str">
        <f>IF(Times!F145="","",Times!F145)</f>
        <v/>
      </c>
    </row>
    <row r="128" spans="1:3" ht="15" customHeight="1" x14ac:dyDescent="0.25">
      <c r="A128" s="16"/>
      <c r="B128" s="15" t="str">
        <f>IF(Times!E146="","",Times!E146)</f>
        <v/>
      </c>
      <c r="C128" t="str">
        <f>IF(Times!F146="","",Times!F146)</f>
        <v/>
      </c>
    </row>
    <row r="129" spans="1:3" ht="15" customHeight="1" x14ac:dyDescent="0.25">
      <c r="A129" s="16"/>
      <c r="B129" s="15" t="str">
        <f>IF(Times!E147="","",Times!E147)</f>
        <v/>
      </c>
      <c r="C129" t="str">
        <f>IF(Times!F147="","",Times!F147)</f>
        <v/>
      </c>
    </row>
    <row r="130" spans="1:3" ht="15" customHeight="1" x14ac:dyDescent="0.25">
      <c r="A130" s="16"/>
      <c r="B130" s="15" t="str">
        <f>IF(Times!E148="","",Times!E148)</f>
        <v/>
      </c>
      <c r="C130" t="str">
        <f>IF(Times!F148="","",Times!F148)</f>
        <v/>
      </c>
    </row>
    <row r="131" spans="1:3" ht="15" customHeight="1" x14ac:dyDescent="0.25">
      <c r="A131" s="16"/>
      <c r="B131" s="15" t="str">
        <f>IF(Times!E149="","",Times!E149)</f>
        <v/>
      </c>
      <c r="C131" t="str">
        <f>IF(Times!F149="","",Times!F149)</f>
        <v/>
      </c>
    </row>
    <row r="132" spans="1:3" ht="15" customHeight="1" x14ac:dyDescent="0.25">
      <c r="A132" s="16"/>
      <c r="B132" s="15" t="str">
        <f>IF(Times!E150="","",Times!E150)</f>
        <v/>
      </c>
      <c r="C132" t="str">
        <f>IF(Times!F150="","",Times!F150)</f>
        <v/>
      </c>
    </row>
    <row r="133" spans="1:3" ht="15" customHeight="1" x14ac:dyDescent="0.25">
      <c r="A133" s="16"/>
      <c r="B133" s="15" t="str">
        <f>IF(Times!E151="","",Times!E151)</f>
        <v/>
      </c>
      <c r="C133" t="str">
        <f>IF(Times!F151="","",Times!F151)</f>
        <v/>
      </c>
    </row>
    <row r="134" spans="1:3" ht="15" customHeight="1" x14ac:dyDescent="0.25">
      <c r="A134" s="16"/>
      <c r="B134" s="15" t="str">
        <f>IF(Times!E152="","",Times!E152)</f>
        <v/>
      </c>
      <c r="C134" t="str">
        <f>IF(Times!F152="","",Times!F152)</f>
        <v/>
      </c>
    </row>
    <row r="135" spans="1:3" ht="15" customHeight="1" x14ac:dyDescent="0.25">
      <c r="A135" s="16"/>
      <c r="B135" s="15" t="str">
        <f>IF(Times!E153="","",Times!E153)</f>
        <v/>
      </c>
      <c r="C135" t="str">
        <f>IF(Times!F153="","",Times!F153)</f>
        <v/>
      </c>
    </row>
    <row r="136" spans="1:3" ht="15" customHeight="1" x14ac:dyDescent="0.25">
      <c r="A136" s="16"/>
      <c r="B136" s="15" t="str">
        <f>IF(Times!E154="","",Times!E154)</f>
        <v/>
      </c>
      <c r="C136" t="str">
        <f>IF(Times!F154="","",Times!F154)</f>
        <v/>
      </c>
    </row>
    <row r="137" spans="1:3" ht="15" customHeight="1" x14ac:dyDescent="0.25">
      <c r="A137" s="16"/>
      <c r="B137" s="15" t="str">
        <f>IF(Times!E155="","",Times!E155)</f>
        <v/>
      </c>
      <c r="C137" t="str">
        <f>IF(Times!F155="","",Times!F155)</f>
        <v/>
      </c>
    </row>
    <row r="138" spans="1:3" ht="15" customHeight="1" x14ac:dyDescent="0.25">
      <c r="A138" s="16"/>
      <c r="B138" s="15" t="str">
        <f>IF(Times!E156="","",Times!E156)</f>
        <v/>
      </c>
      <c r="C138" t="str">
        <f>IF(Times!F156="","",Times!F156)</f>
        <v/>
      </c>
    </row>
    <row r="139" spans="1:3" ht="15" customHeight="1" x14ac:dyDescent="0.25">
      <c r="A139" s="16"/>
      <c r="B139" s="15" t="str">
        <f>IF(Times!E157="","",Times!E157)</f>
        <v/>
      </c>
      <c r="C139" t="str">
        <f>IF(Times!F157="","",Times!F157)</f>
        <v/>
      </c>
    </row>
    <row r="140" spans="1:3" ht="15" customHeight="1" x14ac:dyDescent="0.25">
      <c r="A140" s="16"/>
      <c r="B140" s="15" t="str">
        <f>IF(Times!E158="","",Times!E158)</f>
        <v/>
      </c>
      <c r="C140" t="str">
        <f>IF(Times!F158="","",Times!F158)</f>
        <v/>
      </c>
    </row>
    <row r="141" spans="1:3" ht="15" customHeight="1" x14ac:dyDescent="0.25">
      <c r="A141" s="16"/>
      <c r="B141" s="15" t="str">
        <f>IF(Times!E159="","",Times!E159)</f>
        <v/>
      </c>
      <c r="C141" t="str">
        <f>IF(Times!F159="","",Times!F159)</f>
        <v/>
      </c>
    </row>
    <row r="142" spans="1:3" ht="15" customHeight="1" x14ac:dyDescent="0.25">
      <c r="A142" s="16"/>
      <c r="B142" s="15" t="str">
        <f>IF(Times!E160="","",Times!E160)</f>
        <v/>
      </c>
      <c r="C142" t="str">
        <f>IF(Times!F160="","",Times!F160)</f>
        <v/>
      </c>
    </row>
    <row r="143" spans="1:3" ht="15" customHeight="1" x14ac:dyDescent="0.25">
      <c r="A143" s="16"/>
      <c r="B143" s="15" t="str">
        <f>IF(Times!E161="","",Times!E161)</f>
        <v/>
      </c>
      <c r="C143" t="str">
        <f>IF(Times!F161="","",Times!F161)</f>
        <v/>
      </c>
    </row>
    <row r="144" spans="1:3" ht="15" customHeight="1" x14ac:dyDescent="0.25">
      <c r="A144" s="16"/>
      <c r="B144" s="15" t="str">
        <f>IF(Times!E162="","",Times!E162)</f>
        <v/>
      </c>
      <c r="C144" t="str">
        <f>IF(Times!F162="","",Times!F162)</f>
        <v/>
      </c>
    </row>
    <row r="145" spans="1:3" ht="15" customHeight="1" x14ac:dyDescent="0.25">
      <c r="A145" s="16"/>
      <c r="B145" s="15" t="str">
        <f>IF(Times!E163="","",Times!E163)</f>
        <v/>
      </c>
      <c r="C145" t="str">
        <f>IF(Times!F163="","",Times!F163)</f>
        <v/>
      </c>
    </row>
    <row r="146" spans="1:3" ht="15" customHeight="1" x14ac:dyDescent="0.25">
      <c r="A146" s="16"/>
      <c r="B146" s="15" t="str">
        <f>IF(Times!E164="","",Times!E164)</f>
        <v/>
      </c>
      <c r="C146" t="str">
        <f>IF(Times!F164="","",Times!F164)</f>
        <v/>
      </c>
    </row>
    <row r="147" spans="1:3" ht="15" customHeight="1" x14ac:dyDescent="0.25">
      <c r="A147" s="16"/>
      <c r="B147" s="15" t="str">
        <f>IF(Times!E165="","",Times!E165)</f>
        <v/>
      </c>
      <c r="C147" t="str">
        <f>IF(Times!F165="","",Times!F165)</f>
        <v/>
      </c>
    </row>
    <row r="148" spans="1:3" ht="15" customHeight="1" x14ac:dyDescent="0.25">
      <c r="A148" s="16"/>
      <c r="B148" s="15" t="str">
        <f>IF(Times!E166="","",Times!E166)</f>
        <v/>
      </c>
      <c r="C148" t="str">
        <f>IF(Times!F166="","",Times!F166)</f>
        <v/>
      </c>
    </row>
    <row r="149" spans="1:3" ht="15" customHeight="1" x14ac:dyDescent="0.25">
      <c r="A149" s="16"/>
      <c r="B149" s="15" t="str">
        <f>IF(Times!E167="","",Times!E167)</f>
        <v/>
      </c>
      <c r="C149" t="str">
        <f>IF(Times!F167="","",Times!F167)</f>
        <v/>
      </c>
    </row>
    <row r="150" spans="1:3" ht="15" customHeight="1" x14ac:dyDescent="0.25">
      <c r="A150" s="16"/>
      <c r="B150" s="15" t="str">
        <f>IF(Times!E168="","",Times!E168)</f>
        <v/>
      </c>
      <c r="C150" t="str">
        <f>IF(Times!F168="","",Times!F168)</f>
        <v/>
      </c>
    </row>
    <row r="151" spans="1:3" ht="15" customHeight="1" x14ac:dyDescent="0.25">
      <c r="A151" s="16"/>
      <c r="B151" s="15" t="str">
        <f>IF(Times!E169="","",Times!E169)</f>
        <v/>
      </c>
      <c r="C151" t="str">
        <f>IF(Times!F169="","",Times!F169)</f>
        <v/>
      </c>
    </row>
    <row r="152" spans="1:3" ht="15" customHeight="1" x14ac:dyDescent="0.25">
      <c r="A152" s="16"/>
      <c r="B152" s="15" t="str">
        <f>IF(Times!E170="","",Times!E170)</f>
        <v/>
      </c>
      <c r="C152" t="str">
        <f>IF(Times!F170="","",Times!F170)</f>
        <v/>
      </c>
    </row>
    <row r="153" spans="1:3" ht="15" customHeight="1" x14ac:dyDescent="0.25">
      <c r="A153" s="16"/>
      <c r="B153" s="15" t="str">
        <f>IF(Times!E171="","",Times!E171)</f>
        <v/>
      </c>
      <c r="C153" t="str">
        <f>IF(Times!F171="","",Times!F171)</f>
        <v/>
      </c>
    </row>
    <row r="154" spans="1:3" ht="15" customHeight="1" x14ac:dyDescent="0.25">
      <c r="A154" s="16"/>
      <c r="B154" s="15" t="str">
        <f>IF(Times!E172="","",Times!E172)</f>
        <v/>
      </c>
      <c r="C154" t="str">
        <f>IF(Times!F172="","",Times!F172)</f>
        <v/>
      </c>
    </row>
    <row r="155" spans="1:3" ht="15" customHeight="1" x14ac:dyDescent="0.25">
      <c r="A155" s="16"/>
      <c r="B155" s="15" t="str">
        <f>IF(Times!E173="","",Times!E173)</f>
        <v/>
      </c>
      <c r="C155" t="str">
        <f>IF(Times!F173="","",Times!F173)</f>
        <v/>
      </c>
    </row>
    <row r="156" spans="1:3" ht="15" customHeight="1" x14ac:dyDescent="0.25">
      <c r="A156" s="16"/>
      <c r="B156" s="15" t="str">
        <f>IF(Times!E174="","",Times!E174)</f>
        <v/>
      </c>
      <c r="C156" t="str">
        <f>IF(Times!F174="","",Times!F174)</f>
        <v/>
      </c>
    </row>
    <row r="157" spans="1:3" ht="15" customHeight="1" x14ac:dyDescent="0.25">
      <c r="A157" s="16"/>
      <c r="B157" s="15" t="str">
        <f>IF(Times!E175="","",Times!E175)</f>
        <v/>
      </c>
      <c r="C157" t="str">
        <f>IF(Times!F175="","",Times!F175)</f>
        <v/>
      </c>
    </row>
    <row r="158" spans="1:3" ht="15" customHeight="1" x14ac:dyDescent="0.25">
      <c r="A158" s="16"/>
      <c r="B158" s="15" t="str">
        <f>IF(Times!E176="","",Times!E176)</f>
        <v/>
      </c>
      <c r="C158" t="str">
        <f>IF(Times!F176="","",Times!F176)</f>
        <v/>
      </c>
    </row>
    <row r="159" spans="1:3" ht="15" customHeight="1" x14ac:dyDescent="0.25">
      <c r="A159" s="16"/>
      <c r="B159" s="15" t="str">
        <f>IF(Times!E177="","",Times!E177)</f>
        <v/>
      </c>
      <c r="C159" t="str">
        <f>IF(Times!F177="","",Times!F177)</f>
        <v/>
      </c>
    </row>
    <row r="160" spans="1:3" ht="15" customHeight="1" x14ac:dyDescent="0.25">
      <c r="A160" s="16"/>
      <c r="B160" s="15" t="str">
        <f>IF(Times!E178="","",Times!E178)</f>
        <v/>
      </c>
      <c r="C160" t="str">
        <f>IF(Times!F178="","",Times!F178)</f>
        <v/>
      </c>
    </row>
    <row r="161" spans="1:3" ht="15" customHeight="1" x14ac:dyDescent="0.25">
      <c r="A161" s="16"/>
      <c r="B161" s="15" t="str">
        <f>IF(Times!E179="","",Times!E179)</f>
        <v/>
      </c>
      <c r="C161" t="str">
        <f>IF(Times!F179="","",Times!F179)</f>
        <v/>
      </c>
    </row>
    <row r="162" spans="1:3" ht="15" customHeight="1" x14ac:dyDescent="0.25">
      <c r="A162" s="16"/>
      <c r="B162" s="15" t="str">
        <f>IF(Times!E180="","",Times!E180)</f>
        <v/>
      </c>
      <c r="C162" t="str">
        <f>IF(Times!F180="","",Times!F180)</f>
        <v/>
      </c>
    </row>
    <row r="163" spans="1:3" ht="15" customHeight="1" x14ac:dyDescent="0.25">
      <c r="A163" s="16"/>
      <c r="B163" s="15" t="str">
        <f>IF(Times!E181="","",Times!E181)</f>
        <v/>
      </c>
      <c r="C163" t="str">
        <f>IF(Times!F181="","",Times!F181)</f>
        <v/>
      </c>
    </row>
    <row r="164" spans="1:3" ht="15" customHeight="1" x14ac:dyDescent="0.25">
      <c r="A164" s="16"/>
      <c r="B164" s="15" t="str">
        <f>IF(Times!E182="","",Times!E182)</f>
        <v/>
      </c>
      <c r="C164" t="str">
        <f>IF(Times!F182="","",Times!F182)</f>
        <v/>
      </c>
    </row>
    <row r="165" spans="1:3" ht="15" customHeight="1" x14ac:dyDescent="0.25">
      <c r="A165" s="16"/>
      <c r="B165" s="15" t="str">
        <f>IF(Times!E183="","",Times!E183)</f>
        <v/>
      </c>
      <c r="C165" t="str">
        <f>IF(Times!F183="","",Times!F183)</f>
        <v/>
      </c>
    </row>
    <row r="166" spans="1:3" ht="15" customHeight="1" x14ac:dyDescent="0.25">
      <c r="A166" s="16"/>
      <c r="B166" s="15" t="str">
        <f>IF(Times!E184="","",Times!E184)</f>
        <v/>
      </c>
      <c r="C166" t="str">
        <f>IF(Times!F184="","",Times!F184)</f>
        <v/>
      </c>
    </row>
    <row r="167" spans="1:3" ht="15" customHeight="1" x14ac:dyDescent="0.25">
      <c r="A167" s="16"/>
      <c r="B167" s="15" t="str">
        <f>IF(Times!E185="","",Times!E185)</f>
        <v/>
      </c>
      <c r="C167" t="str">
        <f>IF(Times!F185="","",Times!F185)</f>
        <v/>
      </c>
    </row>
    <row r="168" spans="1:3" ht="15" customHeight="1" x14ac:dyDescent="0.25">
      <c r="A168" s="16"/>
      <c r="B168" s="15" t="str">
        <f>IF(Times!E186="","",Times!E186)</f>
        <v/>
      </c>
      <c r="C168" t="str">
        <f>IF(Times!F186="","",Times!F186)</f>
        <v/>
      </c>
    </row>
    <row r="169" spans="1:3" ht="15" customHeight="1" x14ac:dyDescent="0.25">
      <c r="A169" s="16"/>
      <c r="B169" s="15" t="str">
        <f>IF(Times!E187="","",Times!E187)</f>
        <v/>
      </c>
      <c r="C169" t="str">
        <f>IF(Times!F187="","",Times!F187)</f>
        <v/>
      </c>
    </row>
    <row r="170" spans="1:3" ht="15" customHeight="1" x14ac:dyDescent="0.25">
      <c r="A170" s="16"/>
      <c r="B170" s="15" t="str">
        <f>IF(Times!E188="","",Times!E188)</f>
        <v/>
      </c>
      <c r="C170" t="str">
        <f>IF(Times!F188="","",Times!F188)</f>
        <v/>
      </c>
    </row>
    <row r="171" spans="1:3" ht="15" customHeight="1" x14ac:dyDescent="0.25">
      <c r="A171" s="16"/>
      <c r="B171" s="15" t="str">
        <f>IF(Times!E189="","",Times!E189)</f>
        <v/>
      </c>
      <c r="C171" t="str">
        <f>IF(Times!F189="","",Times!F189)</f>
        <v/>
      </c>
    </row>
    <row r="172" spans="1:3" ht="15" customHeight="1" x14ac:dyDescent="0.25">
      <c r="A172" s="16"/>
      <c r="B172" s="15" t="str">
        <f>IF(Times!E190="","",Times!E190)</f>
        <v/>
      </c>
      <c r="C172" t="str">
        <f>IF(Times!F190="","",Times!F190)</f>
        <v/>
      </c>
    </row>
    <row r="173" spans="1:3" ht="15" customHeight="1" x14ac:dyDescent="0.25">
      <c r="A173" s="16"/>
      <c r="B173" s="15" t="str">
        <f>IF(Times!E191="","",Times!E191)</f>
        <v/>
      </c>
      <c r="C173" t="str">
        <f>IF(Times!F191="","",Times!F191)</f>
        <v/>
      </c>
    </row>
    <row r="174" spans="1:3" ht="15" customHeight="1" x14ac:dyDescent="0.25">
      <c r="A174" s="16"/>
      <c r="B174" s="15" t="str">
        <f>IF(Times!E192="","",Times!E192)</f>
        <v/>
      </c>
      <c r="C174" t="str">
        <f>IF(Times!F192="","",Times!F192)</f>
        <v/>
      </c>
    </row>
    <row r="175" spans="1:3" ht="15" customHeight="1" x14ac:dyDescent="0.25">
      <c r="A175" s="16"/>
      <c r="B175" s="15" t="str">
        <f>IF(Times!E193="","",Times!E193)</f>
        <v/>
      </c>
      <c r="C175" t="str">
        <f>IF(Times!F193="","",Times!F193)</f>
        <v/>
      </c>
    </row>
    <row r="176" spans="1:3" ht="15" customHeight="1" x14ac:dyDescent="0.25">
      <c r="A176" s="16"/>
      <c r="B176" s="15" t="str">
        <f>IF(Times!E194="","",Times!E194)</f>
        <v/>
      </c>
      <c r="C176" t="str">
        <f>IF(Times!F194="","",Times!F194)</f>
        <v/>
      </c>
    </row>
    <row r="177" spans="1:3" ht="15" customHeight="1" x14ac:dyDescent="0.25">
      <c r="A177" s="16"/>
      <c r="B177" s="15" t="str">
        <f>IF(Times!E195="","",Times!E195)</f>
        <v/>
      </c>
      <c r="C177" t="str">
        <f>IF(Times!F195="","",Times!F195)</f>
        <v/>
      </c>
    </row>
    <row r="178" spans="1:3" ht="15" customHeight="1" x14ac:dyDescent="0.25">
      <c r="A178" s="16"/>
      <c r="B178" s="15" t="str">
        <f>IF(Times!E196="","",Times!E196)</f>
        <v/>
      </c>
      <c r="C178" t="str">
        <f>IF(Times!F196="","",Times!F196)</f>
        <v/>
      </c>
    </row>
    <row r="179" spans="1:3" ht="15" customHeight="1" x14ac:dyDescent="0.25">
      <c r="A179" s="16"/>
      <c r="B179" s="15" t="str">
        <f>IF(Times!E197="","",Times!E197)</f>
        <v/>
      </c>
      <c r="C179" t="str">
        <f>IF(Times!F197="","",Times!F197)</f>
        <v/>
      </c>
    </row>
    <row r="180" spans="1:3" ht="15" customHeight="1" x14ac:dyDescent="0.25">
      <c r="A180" s="16"/>
      <c r="B180" s="15" t="str">
        <f>IF(Times!E198="","",Times!E198)</f>
        <v/>
      </c>
      <c r="C180" t="str">
        <f>IF(Times!F198="","",Times!F198)</f>
        <v/>
      </c>
    </row>
    <row r="181" spans="1:3" ht="15" customHeight="1" x14ac:dyDescent="0.25">
      <c r="A181" s="16"/>
      <c r="B181" s="15" t="str">
        <f>IF(Times!E199="","",Times!E199)</f>
        <v/>
      </c>
      <c r="C181" t="str">
        <f>IF(Times!F199="","",Times!F199)</f>
        <v/>
      </c>
    </row>
    <row r="182" spans="1:3" ht="15" customHeight="1" x14ac:dyDescent="0.25">
      <c r="A182" s="16"/>
      <c r="B182" s="15" t="str">
        <f>IF(Times!E200="","",Times!E200)</f>
        <v/>
      </c>
      <c r="C182" t="str">
        <f>IF(Times!F200="","",Times!F200)</f>
        <v/>
      </c>
    </row>
    <row r="183" spans="1:3" ht="15" customHeight="1" x14ac:dyDescent="0.25">
      <c r="A183" s="16"/>
      <c r="B183" s="15" t="str">
        <f>IF(Times!E201="","",Times!E201)</f>
        <v/>
      </c>
      <c r="C183" t="str">
        <f>IF(Times!F201="","",Times!F201)</f>
        <v/>
      </c>
    </row>
    <row r="184" spans="1:3" ht="15" customHeight="1" x14ac:dyDescent="0.25">
      <c r="A184" s="16"/>
      <c r="B184" s="15" t="str">
        <f>IF(Times!E202="","",Times!E202)</f>
        <v/>
      </c>
      <c r="C184" t="str">
        <f>IF(Times!F202="","",Times!F202)</f>
        <v/>
      </c>
    </row>
    <row r="185" spans="1:3" ht="15" customHeight="1" x14ac:dyDescent="0.25">
      <c r="A185" s="16"/>
      <c r="B185" s="15" t="str">
        <f>IF(Times!E203="","",Times!E203)</f>
        <v/>
      </c>
      <c r="C185" t="str">
        <f>IF(Times!F203="","",Times!F203)</f>
        <v/>
      </c>
    </row>
    <row r="186" spans="1:3" ht="15" customHeight="1" x14ac:dyDescent="0.25">
      <c r="A186" s="16"/>
      <c r="B186" s="15" t="str">
        <f>IF(Times!E204="","",Times!E204)</f>
        <v/>
      </c>
      <c r="C186" t="str">
        <f>IF(Times!F204="","",Times!F204)</f>
        <v/>
      </c>
    </row>
    <row r="187" spans="1:3" ht="15" customHeight="1" x14ac:dyDescent="0.25">
      <c r="A187" s="16"/>
      <c r="B187" s="15" t="str">
        <f>IF(Times!E205="","",Times!E205)</f>
        <v/>
      </c>
      <c r="C187" t="str">
        <f>IF(Times!F205="","",Times!F205)</f>
        <v/>
      </c>
    </row>
    <row r="188" spans="1:3" ht="15" customHeight="1" x14ac:dyDescent="0.25">
      <c r="A188" s="16"/>
      <c r="B188" s="15" t="str">
        <f>IF(Times!E206="","",Times!E206)</f>
        <v/>
      </c>
      <c r="C188" t="str">
        <f>IF(Times!F206="","",Times!F206)</f>
        <v/>
      </c>
    </row>
    <row r="189" spans="1:3" ht="15" customHeight="1" x14ac:dyDescent="0.25">
      <c r="A189" s="16"/>
      <c r="B189" s="15" t="str">
        <f>IF(Times!E207="","",Times!E207)</f>
        <v/>
      </c>
      <c r="C189" t="str">
        <f>IF(Times!F207="","",Times!F207)</f>
        <v/>
      </c>
    </row>
    <row r="190" spans="1:3" ht="15" customHeight="1" x14ac:dyDescent="0.25">
      <c r="A190" s="16"/>
      <c r="B190" s="15" t="str">
        <f>IF(Times!E208="","",Times!E208)</f>
        <v/>
      </c>
      <c r="C190" t="str">
        <f>IF(Times!F208="","",Times!F208)</f>
        <v/>
      </c>
    </row>
    <row r="191" spans="1:3" ht="15" customHeight="1" x14ac:dyDescent="0.25">
      <c r="A191" s="16"/>
      <c r="B191" s="15" t="str">
        <f>IF(Times!E209="","",Times!E209)</f>
        <v/>
      </c>
      <c r="C191" t="str">
        <f>IF(Times!F209="","",Times!F209)</f>
        <v/>
      </c>
    </row>
    <row r="192" spans="1:3" ht="15" customHeight="1" x14ac:dyDescent="0.25">
      <c r="A192" s="16"/>
      <c r="B192" s="15" t="str">
        <f>IF(Times!E210="","",Times!E210)</f>
        <v/>
      </c>
      <c r="C192" t="str">
        <f>IF(Times!F210="","",Times!F210)</f>
        <v/>
      </c>
    </row>
    <row r="193" spans="1:3" ht="15" customHeight="1" x14ac:dyDescent="0.25">
      <c r="A193" s="16"/>
      <c r="B193" s="15" t="str">
        <f>IF(Times!E211="","",Times!E211)</f>
        <v/>
      </c>
      <c r="C193" t="str">
        <f>IF(Times!F211="","",Times!F211)</f>
        <v/>
      </c>
    </row>
    <row r="194" spans="1:3" ht="15" customHeight="1" x14ac:dyDescent="0.25">
      <c r="A194" s="16"/>
      <c r="B194" s="15" t="str">
        <f>IF(Times!E212="","",Times!E212)</f>
        <v/>
      </c>
      <c r="C194" t="str">
        <f>IF(Times!F212="","",Times!F212)</f>
        <v/>
      </c>
    </row>
    <row r="195" spans="1:3" ht="15" customHeight="1" x14ac:dyDescent="0.25">
      <c r="A195" s="16"/>
      <c r="B195" s="15" t="str">
        <f>IF(Times!E213="","",Times!E213)</f>
        <v/>
      </c>
      <c r="C195" t="str">
        <f>IF(Times!F213="","",Times!F213)</f>
        <v/>
      </c>
    </row>
    <row r="196" spans="1:3" ht="15" customHeight="1" x14ac:dyDescent="0.25">
      <c r="A196" s="16"/>
      <c r="B196" s="15" t="str">
        <f>IF(Times!E214="","",Times!E214)</f>
        <v/>
      </c>
      <c r="C196" t="str">
        <f>IF(Times!F214="","",Times!F214)</f>
        <v/>
      </c>
    </row>
    <row r="197" spans="1:3" ht="15" customHeight="1" x14ac:dyDescent="0.25">
      <c r="A197" s="16"/>
      <c r="B197" s="15" t="str">
        <f>IF(Times!E215="","",Times!E215)</f>
        <v/>
      </c>
      <c r="C197" t="str">
        <f>IF(Times!F215="","",Times!F215)</f>
        <v/>
      </c>
    </row>
    <row r="198" spans="1:3" ht="15" customHeight="1" x14ac:dyDescent="0.25">
      <c r="A198" s="16"/>
      <c r="B198" s="15" t="str">
        <f>IF(Times!E216="","",Times!E216)</f>
        <v/>
      </c>
      <c r="C198" t="str">
        <f>IF(Times!F216="","",Times!F216)</f>
        <v/>
      </c>
    </row>
    <row r="199" spans="1:3" ht="15" customHeight="1" x14ac:dyDescent="0.25">
      <c r="A199" s="16"/>
      <c r="B199" s="15" t="str">
        <f>IF(Times!E217="","",Times!E217)</f>
        <v/>
      </c>
      <c r="C199" t="str">
        <f>IF(Times!F217="","",Times!F217)</f>
        <v/>
      </c>
    </row>
    <row r="200" spans="1:3" ht="15" customHeight="1" x14ac:dyDescent="0.25">
      <c r="A200" s="16"/>
      <c r="B200" s="15" t="str">
        <f>IF(Times!E218="","",Times!E218)</f>
        <v/>
      </c>
      <c r="C200" t="str">
        <f>IF(Times!F218="","",Times!F218)</f>
        <v/>
      </c>
    </row>
    <row r="201" spans="1:3" ht="15" customHeight="1" x14ac:dyDescent="0.25">
      <c r="A201" s="16"/>
      <c r="B201" s="15" t="str">
        <f>IF(Times!E219="","",Times!E219)</f>
        <v/>
      </c>
      <c r="C201" t="str">
        <f>IF(Times!F219="","",Times!F219)</f>
        <v/>
      </c>
    </row>
    <row r="202" spans="1:3" ht="15" customHeight="1" x14ac:dyDescent="0.25">
      <c r="A202" s="16"/>
      <c r="B202" s="15" t="str">
        <f>IF(Times!E220="","",Times!E220)</f>
        <v/>
      </c>
      <c r="C202" t="str">
        <f>IF(Times!F220="","",Times!F220)</f>
        <v/>
      </c>
    </row>
    <row r="203" spans="1:3" ht="15" customHeight="1" x14ac:dyDescent="0.25">
      <c r="A203" s="16"/>
      <c r="B203" s="15" t="str">
        <f>IF(Times!E221="","",Times!E221)</f>
        <v/>
      </c>
      <c r="C203" t="str">
        <f>IF(Times!F221="","",Times!F221)</f>
        <v/>
      </c>
    </row>
    <row r="204" spans="1:3" ht="15" customHeight="1" x14ac:dyDescent="0.25">
      <c r="A204" s="16"/>
      <c r="B204" s="15" t="str">
        <f>IF(Times!E222="","",Times!E222)</f>
        <v/>
      </c>
      <c r="C204" t="str">
        <f>IF(Times!F222="","",Times!F222)</f>
        <v/>
      </c>
    </row>
    <row r="205" spans="1:3" ht="15" customHeight="1" x14ac:dyDescent="0.25">
      <c r="A205" s="16"/>
      <c r="B205" s="15" t="str">
        <f>IF(Times!E223="","",Times!E223)</f>
        <v/>
      </c>
      <c r="C205" t="str">
        <f>IF(Times!F223="","",Times!F223)</f>
        <v/>
      </c>
    </row>
    <row r="206" spans="1:3" ht="15" customHeight="1" x14ac:dyDescent="0.25">
      <c r="A206" s="16"/>
      <c r="B206" s="15" t="str">
        <f>IF(Times!E224="","",Times!E224)</f>
        <v/>
      </c>
      <c r="C206" t="str">
        <f>IF(Times!F224="","",Times!F224)</f>
        <v/>
      </c>
    </row>
    <row r="207" spans="1:3" ht="15" customHeight="1" x14ac:dyDescent="0.25">
      <c r="A207" s="16"/>
      <c r="B207" s="15" t="str">
        <f>IF(Times!E225="","",Times!E225)</f>
        <v/>
      </c>
      <c r="C207" t="str">
        <f>IF(Times!F225="","",Times!F225)</f>
        <v/>
      </c>
    </row>
    <row r="208" spans="1:3" ht="15" customHeight="1" x14ac:dyDescent="0.25">
      <c r="A208" s="16"/>
      <c r="B208" s="15" t="str">
        <f>IF(Times!E226="","",Times!E226)</f>
        <v/>
      </c>
      <c r="C208" t="str">
        <f>IF(Times!F226="","",Times!F226)</f>
        <v/>
      </c>
    </row>
    <row r="209" spans="1:3" ht="15" customHeight="1" x14ac:dyDescent="0.25">
      <c r="A209" s="16"/>
      <c r="B209" s="15" t="str">
        <f>IF(Times!E227="","",Times!E227)</f>
        <v/>
      </c>
      <c r="C209" t="str">
        <f>IF(Times!F227="","",Times!F227)</f>
        <v/>
      </c>
    </row>
    <row r="210" spans="1:3" ht="15" customHeight="1" x14ac:dyDescent="0.25">
      <c r="A210" s="16"/>
      <c r="B210" s="15" t="str">
        <f>IF(Times!E228="","",Times!E228)</f>
        <v/>
      </c>
      <c r="C210" t="str">
        <f>IF(Times!F228="","",Times!F228)</f>
        <v/>
      </c>
    </row>
    <row r="211" spans="1:3" ht="15" customHeight="1" x14ac:dyDescent="0.25">
      <c r="A211" s="16"/>
      <c r="B211" s="15" t="str">
        <f>IF(Times!E229="","",Times!E229)</f>
        <v/>
      </c>
      <c r="C211" t="str">
        <f>IF(Times!F229="","",Times!F229)</f>
        <v/>
      </c>
    </row>
    <row r="212" spans="1:3" ht="15" customHeight="1" x14ac:dyDescent="0.25">
      <c r="A212" s="16"/>
      <c r="B212" s="15" t="str">
        <f>IF(Times!E230="","",Times!E230)</f>
        <v/>
      </c>
      <c r="C212" t="str">
        <f>IF(Times!F230="","",Times!F230)</f>
        <v/>
      </c>
    </row>
    <row r="213" spans="1:3" ht="15" customHeight="1" x14ac:dyDescent="0.25">
      <c r="A213" s="16"/>
      <c r="B213" s="15" t="str">
        <f>IF(Times!E231="","",Times!E231)</f>
        <v/>
      </c>
      <c r="C213" t="str">
        <f>IF(Times!F231="","",Times!F231)</f>
        <v/>
      </c>
    </row>
    <row r="214" spans="1:3" ht="15" customHeight="1" x14ac:dyDescent="0.25">
      <c r="A214" s="16"/>
      <c r="B214" s="15" t="str">
        <f>IF(Times!E232="","",Times!E232)</f>
        <v/>
      </c>
      <c r="C214" t="str">
        <f>IF(Times!F232="","",Times!F232)</f>
        <v/>
      </c>
    </row>
    <row r="215" spans="1:3" ht="15" customHeight="1" x14ac:dyDescent="0.25">
      <c r="A215" s="16"/>
      <c r="B215" s="15" t="str">
        <f>IF(Times!E233="","",Times!E233)</f>
        <v/>
      </c>
      <c r="C215" t="str">
        <f>IF(Times!F233="","",Times!F233)</f>
        <v/>
      </c>
    </row>
    <row r="216" spans="1:3" ht="15" customHeight="1" x14ac:dyDescent="0.25">
      <c r="A216" s="16"/>
      <c r="B216" s="15" t="str">
        <f>IF(Times!E234="","",Times!E234)</f>
        <v/>
      </c>
      <c r="C216" t="str">
        <f>IF(Times!F234="","",Times!F234)</f>
        <v/>
      </c>
    </row>
    <row r="219" spans="1:3" ht="15" customHeight="1" x14ac:dyDescent="0.25">
      <c r="A219" s="8"/>
    </row>
  </sheetData>
  <sortState xmlns:xlrd2="http://schemas.microsoft.com/office/spreadsheetml/2017/richdata2" ref="G2:I19">
    <sortCondition ref="H2:H19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9"/>
  <sheetViews>
    <sheetView zoomScaleNormal="100" workbookViewId="0">
      <selection activeCell="L13" sqref="L13"/>
    </sheetView>
  </sheetViews>
  <sheetFormatPr defaultColWidth="9.140625" defaultRowHeight="15" x14ac:dyDescent="0.25"/>
  <cols>
    <col min="1" max="1" width="6.85546875" style="22" customWidth="1"/>
    <col min="2" max="2" width="9.28515625" style="22" bestFit="1" customWidth="1"/>
    <col min="3" max="3" width="10" style="22" bestFit="1" customWidth="1"/>
    <col min="4" max="4" width="9.5703125" style="22" bestFit="1" customWidth="1"/>
    <col min="5" max="5" width="5.28515625" style="22" customWidth="1"/>
    <col min="6" max="6" width="16.7109375" style="22" customWidth="1"/>
    <col min="7" max="7" width="5.42578125" style="22" bestFit="1" customWidth="1"/>
    <col min="8" max="8" width="9.28515625" style="22" bestFit="1" customWidth="1"/>
    <col min="9" max="9" width="10" style="22" bestFit="1" customWidth="1"/>
    <col min="10" max="10" width="9.5703125" style="22" bestFit="1" customWidth="1"/>
    <col min="11" max="11" width="5.7109375" style="22" customWidth="1"/>
    <col min="12" max="12" width="16.7109375" style="22" customWidth="1"/>
    <col min="13" max="13" width="8.28515625" style="22" bestFit="1" customWidth="1"/>
    <col min="14" max="14" width="9.28515625" style="22" bestFit="1" customWidth="1"/>
    <col min="15" max="15" width="10" style="22" bestFit="1" customWidth="1"/>
    <col min="16" max="16" width="9.5703125" style="22" bestFit="1" customWidth="1"/>
    <col min="17" max="17" width="5.85546875" style="22" customWidth="1"/>
    <col min="18" max="18" width="16.7109375" style="22" customWidth="1"/>
    <col min="19" max="16384" width="9.140625" style="22"/>
  </cols>
  <sheetData>
    <row r="1" spans="1:18" ht="30" customHeight="1" thickBot="1" x14ac:dyDescent="0.6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.75" thickBot="1" x14ac:dyDescent="0.3">
      <c r="A2" s="23" t="s">
        <v>16</v>
      </c>
      <c r="B2" s="24" t="s">
        <v>17</v>
      </c>
      <c r="C2" s="24" t="s">
        <v>18</v>
      </c>
      <c r="D2" s="24" t="s">
        <v>19</v>
      </c>
      <c r="E2" s="24" t="s">
        <v>20</v>
      </c>
      <c r="F2" s="24" t="s">
        <v>7</v>
      </c>
      <c r="G2" s="24" t="s">
        <v>16</v>
      </c>
      <c r="H2" s="24" t="s">
        <v>17</v>
      </c>
      <c r="I2" s="24" t="s">
        <v>18</v>
      </c>
      <c r="J2" s="24" t="s">
        <v>19</v>
      </c>
      <c r="K2" s="24" t="s">
        <v>20</v>
      </c>
      <c r="L2" s="24" t="s">
        <v>7</v>
      </c>
      <c r="M2" s="24" t="s">
        <v>16</v>
      </c>
      <c r="N2" s="24" t="s">
        <v>17</v>
      </c>
      <c r="O2" s="24" t="s">
        <v>18</v>
      </c>
      <c r="P2" s="24" t="s">
        <v>19</v>
      </c>
      <c r="Q2" s="25" t="s">
        <v>20</v>
      </c>
      <c r="R2" s="26" t="s">
        <v>7</v>
      </c>
    </row>
    <row r="3" spans="1:18" ht="30" customHeight="1" x14ac:dyDescent="0.25">
      <c r="A3" s="27">
        <v>1</v>
      </c>
      <c r="B3" s="28">
        <v>1</v>
      </c>
      <c r="C3" s="28">
        <v>2</v>
      </c>
      <c r="D3" s="28"/>
      <c r="E3" s="29" t="str">
        <f>IF(AND(B3=1,C3=2,D3=3),"23",IF(AND(B3=1,C3=2),"18.8",IF(AND(B3=1,D3=3),"15.8",IF(AND(C3=2,D3=3),"11.4",IF(B3=1,"11.6",IF(C3=2,"7.2",IF(D3=3,"4.2","")))))))</f>
        <v>18.8</v>
      </c>
      <c r="F3" s="30">
        <v>0.62222222222222223</v>
      </c>
      <c r="G3" s="28">
        <v>23</v>
      </c>
      <c r="H3" s="28">
        <v>1</v>
      </c>
      <c r="I3" s="28"/>
      <c r="J3" s="28">
        <v>3</v>
      </c>
      <c r="K3" s="29" t="str">
        <f>IF(AND(H3=1,I3=2,J3=3),"23",IF(AND(H3=1,I3=2),"18.8",IF(AND(H3=1,J3=3),"15.8",IF(AND(I3=2,J3=3),"11.4",IF(H3=1,"11.6",IF(I3=2,"7.2",IF(J3=3,"4.2","")))))))</f>
        <v>15.8</v>
      </c>
      <c r="L3" s="31">
        <v>0.64236111111111105</v>
      </c>
      <c r="M3" s="28">
        <v>45</v>
      </c>
      <c r="N3" s="28">
        <v>1</v>
      </c>
      <c r="O3" s="28"/>
      <c r="P3" s="28"/>
      <c r="Q3" s="29" t="str">
        <f>IF(AND(N3=1,O3=2,P3=3),"23",IF(AND(N3=1,O3=2),"18.8",IF(AND(N3=1,P3=3),"15.8",IF(AND(O3=2,P3=3),"11.4",IF(N3=1,"11.6",IF(O3=2,"7.2",IF(P3=3,"4.2","")))))))</f>
        <v>11.6</v>
      </c>
      <c r="R3" s="32">
        <v>0.5625</v>
      </c>
    </row>
    <row r="4" spans="1:18" ht="30" customHeight="1" x14ac:dyDescent="0.25">
      <c r="A4" s="33">
        <v>2</v>
      </c>
      <c r="B4" s="34">
        <v>1</v>
      </c>
      <c r="C4" s="34"/>
      <c r="D4" s="34"/>
      <c r="E4" s="35" t="str">
        <f t="shared" ref="E4:E24" si="0">IF(AND(B4=1,C4=2,D4=3),"23",IF(AND(B4=1,C4=2),"18.8",IF(AND(B4=1,D4=3),"15.8",IF(AND(C4=2,D4=3),"11.4",IF(B4=1,"11.6",IF(C4=2,"7.2",IF(D4=3,"4.2","")))))))</f>
        <v>11.6</v>
      </c>
      <c r="F4" s="30">
        <v>0.51180555555555551</v>
      </c>
      <c r="G4" s="34">
        <v>24</v>
      </c>
      <c r="H4" s="34">
        <v>1</v>
      </c>
      <c r="I4" s="34"/>
      <c r="J4" s="30"/>
      <c r="K4" s="35" t="str">
        <f t="shared" ref="K4:K24" si="1">IF(AND(H4=1,I4=2,J4=3),"23",IF(AND(H4=1,I4=2),"18.8",IF(AND(H4=1,J4=3),"15.8",IF(AND(I4=2,J4=3),"11.4",IF(H4=1,"11.6",IF(I4=2,"7.2",IF(J4=3,"4.2","")))))))</f>
        <v>11.6</v>
      </c>
      <c r="L4" s="30">
        <v>0.56944444444444442</v>
      </c>
      <c r="M4" s="34">
        <v>46</v>
      </c>
      <c r="N4" s="34">
        <v>1</v>
      </c>
      <c r="O4" s="34"/>
      <c r="P4" s="34"/>
      <c r="Q4" s="35" t="str">
        <f t="shared" ref="Q4:Q24" si="2">IF(AND(N4=1,O4=2,P4=3),"23",IF(AND(N4=1,O4=2),"18.8",IF(AND(N4=1,P4=3),"15.8",IF(AND(O4=2,P4=3),"11.4",IF(N4=1,"11.6",IF(O4=2,"7.2",IF(P4=3,"4.2","")))))))</f>
        <v>11.6</v>
      </c>
      <c r="R4" s="37">
        <v>0.5625</v>
      </c>
    </row>
    <row r="5" spans="1:18" ht="30" customHeight="1" x14ac:dyDescent="0.25">
      <c r="A5" s="33">
        <v>3</v>
      </c>
      <c r="B5" s="34">
        <v>1</v>
      </c>
      <c r="C5" s="34">
        <v>2</v>
      </c>
      <c r="D5" s="34">
        <v>3</v>
      </c>
      <c r="E5" s="35" t="str">
        <f t="shared" si="0"/>
        <v>23</v>
      </c>
      <c r="F5" s="30">
        <v>0.63055555555555554</v>
      </c>
      <c r="G5" s="34">
        <v>25</v>
      </c>
      <c r="H5" s="34" t="s">
        <v>108</v>
      </c>
      <c r="I5" s="34"/>
      <c r="J5" s="30"/>
      <c r="K5" s="35" t="str">
        <f t="shared" si="1"/>
        <v/>
      </c>
      <c r="L5" s="30"/>
      <c r="M5" s="34">
        <v>47</v>
      </c>
      <c r="N5" s="34">
        <v>1</v>
      </c>
      <c r="O5" s="34"/>
      <c r="P5" s="34"/>
      <c r="Q5" s="35" t="str">
        <f t="shared" si="2"/>
        <v>11.6</v>
      </c>
      <c r="R5" s="36"/>
    </row>
    <row r="6" spans="1:18" ht="30" customHeight="1" x14ac:dyDescent="0.25">
      <c r="A6" s="33">
        <v>4</v>
      </c>
      <c r="B6" s="34"/>
      <c r="C6" s="34">
        <v>2</v>
      </c>
      <c r="D6" s="34">
        <v>3</v>
      </c>
      <c r="E6" s="35" t="str">
        <f t="shared" si="0"/>
        <v>11.4</v>
      </c>
      <c r="F6" s="30">
        <v>0.48055555555555557</v>
      </c>
      <c r="G6" s="34">
        <v>26</v>
      </c>
      <c r="H6" s="34" t="s">
        <v>108</v>
      </c>
      <c r="I6" s="34"/>
      <c r="J6" s="34"/>
      <c r="K6" s="35" t="str">
        <f t="shared" si="1"/>
        <v/>
      </c>
      <c r="L6" s="30"/>
      <c r="M6" s="34">
        <v>48</v>
      </c>
      <c r="N6" s="34">
        <v>1</v>
      </c>
      <c r="O6" s="34">
        <v>2</v>
      </c>
      <c r="P6" s="34"/>
      <c r="Q6" s="35" t="str">
        <f t="shared" si="2"/>
        <v>18.8</v>
      </c>
      <c r="R6" s="37">
        <v>0.62708333333333333</v>
      </c>
    </row>
    <row r="7" spans="1:18" ht="30" customHeight="1" x14ac:dyDescent="0.25">
      <c r="A7" s="33">
        <v>5</v>
      </c>
      <c r="B7" s="34">
        <v>1</v>
      </c>
      <c r="C7" s="34">
        <v>2</v>
      </c>
      <c r="D7" s="34"/>
      <c r="E7" s="35" t="str">
        <f t="shared" si="0"/>
        <v>18.8</v>
      </c>
      <c r="F7" s="30">
        <v>0.61875000000000002</v>
      </c>
      <c r="G7" s="34">
        <v>27</v>
      </c>
      <c r="H7" s="34"/>
      <c r="I7" s="34"/>
      <c r="J7" s="34">
        <v>3</v>
      </c>
      <c r="K7" s="35" t="str">
        <f t="shared" si="1"/>
        <v>4.2</v>
      </c>
      <c r="L7" s="30">
        <v>0.40347222222222223</v>
      </c>
      <c r="M7" s="34">
        <v>49</v>
      </c>
      <c r="N7" s="34">
        <v>1</v>
      </c>
      <c r="O7" s="34">
        <v>2</v>
      </c>
      <c r="P7" s="34">
        <v>3</v>
      </c>
      <c r="Q7" s="35" t="str">
        <f t="shared" si="2"/>
        <v>23</v>
      </c>
      <c r="R7" s="37">
        <v>0.64097222222222217</v>
      </c>
    </row>
    <row r="8" spans="1:18" ht="30" customHeight="1" x14ac:dyDescent="0.25">
      <c r="A8" s="33">
        <v>6</v>
      </c>
      <c r="B8" s="34">
        <v>1</v>
      </c>
      <c r="C8" s="34">
        <v>2</v>
      </c>
      <c r="D8" s="34">
        <v>3</v>
      </c>
      <c r="E8" s="35" t="str">
        <f t="shared" si="0"/>
        <v>23</v>
      </c>
      <c r="F8" s="30">
        <v>0.59791666666666665</v>
      </c>
      <c r="G8" s="34">
        <v>28</v>
      </c>
      <c r="H8" s="34">
        <v>1</v>
      </c>
      <c r="I8" s="34">
        <v>2</v>
      </c>
      <c r="J8" s="34">
        <v>3</v>
      </c>
      <c r="K8" s="35" t="str">
        <f t="shared" si="1"/>
        <v>23</v>
      </c>
      <c r="L8" s="30">
        <v>0.59791666666666665</v>
      </c>
      <c r="M8" s="34">
        <v>50</v>
      </c>
      <c r="N8" s="34">
        <v>1</v>
      </c>
      <c r="O8" s="34">
        <v>2</v>
      </c>
      <c r="P8" s="34"/>
      <c r="Q8" s="35" t="str">
        <f t="shared" si="2"/>
        <v>18.8</v>
      </c>
      <c r="R8" s="37">
        <v>0.64722222222222225</v>
      </c>
    </row>
    <row r="9" spans="1:18" ht="30" customHeight="1" x14ac:dyDescent="0.25">
      <c r="A9" s="33">
        <v>7</v>
      </c>
      <c r="B9" s="34">
        <v>1</v>
      </c>
      <c r="C9" s="34">
        <v>2</v>
      </c>
      <c r="D9" s="34">
        <v>3</v>
      </c>
      <c r="E9" s="35" t="str">
        <f t="shared" si="0"/>
        <v>23</v>
      </c>
      <c r="F9" s="30">
        <v>0.6166666666666667</v>
      </c>
      <c r="G9" s="34">
        <v>29</v>
      </c>
      <c r="H9" s="34">
        <v>1</v>
      </c>
      <c r="I9" s="34"/>
      <c r="J9" s="34"/>
      <c r="K9" s="35" t="str">
        <f t="shared" si="1"/>
        <v>11.6</v>
      </c>
      <c r="L9" s="30">
        <v>0.48125000000000001</v>
      </c>
      <c r="M9" s="34">
        <v>51</v>
      </c>
      <c r="N9" s="34">
        <v>1</v>
      </c>
      <c r="O9" s="34">
        <v>2</v>
      </c>
      <c r="P9" s="34"/>
      <c r="Q9" s="35" t="str">
        <f t="shared" si="2"/>
        <v>18.8</v>
      </c>
      <c r="R9" s="37">
        <v>0.61875000000000002</v>
      </c>
    </row>
    <row r="10" spans="1:18" ht="30" customHeight="1" x14ac:dyDescent="0.25">
      <c r="A10" s="33">
        <v>8</v>
      </c>
      <c r="B10" s="34">
        <v>1</v>
      </c>
      <c r="C10" s="34">
        <v>2</v>
      </c>
      <c r="D10" s="34"/>
      <c r="E10" s="35" t="str">
        <f t="shared" si="0"/>
        <v>18.8</v>
      </c>
      <c r="F10" s="30">
        <v>0.5625</v>
      </c>
      <c r="G10" s="34">
        <v>30</v>
      </c>
      <c r="H10" s="34">
        <v>1</v>
      </c>
      <c r="I10" s="34"/>
      <c r="J10" s="34"/>
      <c r="K10" s="35" t="str">
        <f t="shared" si="1"/>
        <v>11.6</v>
      </c>
      <c r="L10" s="30">
        <v>0.48125000000000001</v>
      </c>
      <c r="M10" s="34">
        <v>52</v>
      </c>
      <c r="N10" s="34">
        <v>1</v>
      </c>
      <c r="O10" s="34"/>
      <c r="P10" s="34"/>
      <c r="Q10" s="35" t="str">
        <f t="shared" si="2"/>
        <v>11.6</v>
      </c>
      <c r="R10" s="37">
        <v>0.48472222222222222</v>
      </c>
    </row>
    <row r="11" spans="1:18" ht="30" customHeight="1" x14ac:dyDescent="0.25">
      <c r="A11" s="33">
        <v>9</v>
      </c>
      <c r="B11" s="34">
        <v>1</v>
      </c>
      <c r="C11" s="34">
        <v>2</v>
      </c>
      <c r="D11" s="34"/>
      <c r="E11" s="35" t="str">
        <f t="shared" si="0"/>
        <v>18.8</v>
      </c>
      <c r="F11" s="30">
        <v>0.5625</v>
      </c>
      <c r="G11" s="34">
        <v>31</v>
      </c>
      <c r="H11" s="34">
        <v>1</v>
      </c>
      <c r="I11" s="34">
        <v>2</v>
      </c>
      <c r="J11" s="34"/>
      <c r="K11" s="35" t="str">
        <f t="shared" si="1"/>
        <v>18.8</v>
      </c>
      <c r="L11" s="30">
        <v>0.60555555555555551</v>
      </c>
      <c r="M11" s="34">
        <v>53</v>
      </c>
      <c r="N11" s="34">
        <v>1</v>
      </c>
      <c r="O11" s="34">
        <v>2</v>
      </c>
      <c r="P11" s="34"/>
      <c r="Q11" s="35" t="str">
        <f t="shared" si="2"/>
        <v>18.8</v>
      </c>
      <c r="R11" s="37">
        <v>0.64722222222222225</v>
      </c>
    </row>
    <row r="12" spans="1:18" ht="30" customHeight="1" x14ac:dyDescent="0.25">
      <c r="A12" s="33">
        <v>10</v>
      </c>
      <c r="B12" s="34">
        <v>1</v>
      </c>
      <c r="C12" s="34"/>
      <c r="D12" s="34"/>
      <c r="E12" s="35" t="str">
        <f t="shared" si="0"/>
        <v>11.6</v>
      </c>
      <c r="F12" s="30">
        <v>0.4375</v>
      </c>
      <c r="G12" s="34">
        <v>32</v>
      </c>
      <c r="H12" s="34">
        <v>1</v>
      </c>
      <c r="I12" s="34">
        <v>2</v>
      </c>
      <c r="J12" s="34"/>
      <c r="K12" s="35" t="str">
        <f t="shared" si="1"/>
        <v>18.8</v>
      </c>
      <c r="L12" s="30">
        <v>0.61875000000000002</v>
      </c>
      <c r="M12" s="34">
        <v>54</v>
      </c>
      <c r="N12" s="34">
        <v>1</v>
      </c>
      <c r="O12" s="34">
        <v>2</v>
      </c>
      <c r="P12" s="34"/>
      <c r="Q12" s="35" t="str">
        <f t="shared" si="2"/>
        <v>18.8</v>
      </c>
      <c r="R12" s="37">
        <v>0.61249999999999993</v>
      </c>
    </row>
    <row r="13" spans="1:18" ht="30" customHeight="1" x14ac:dyDescent="0.25">
      <c r="A13" s="33">
        <v>11</v>
      </c>
      <c r="B13" s="34">
        <v>1</v>
      </c>
      <c r="C13" s="34">
        <v>2</v>
      </c>
      <c r="D13" s="34"/>
      <c r="E13" s="35" t="str">
        <f t="shared" si="0"/>
        <v>18.8</v>
      </c>
      <c r="F13" s="30">
        <v>0.56944444444444442</v>
      </c>
      <c r="G13" s="34">
        <v>33</v>
      </c>
      <c r="H13" s="34">
        <v>1</v>
      </c>
      <c r="I13" s="34">
        <v>2</v>
      </c>
      <c r="J13" s="34">
        <v>3</v>
      </c>
      <c r="K13" s="35" t="str">
        <f t="shared" si="1"/>
        <v>23</v>
      </c>
      <c r="L13" s="30">
        <v>0.59027777777777779</v>
      </c>
      <c r="M13" s="34">
        <v>55</v>
      </c>
      <c r="N13" s="34" t="s">
        <v>108</v>
      </c>
      <c r="O13" s="34"/>
      <c r="P13" s="34"/>
      <c r="Q13" s="35" t="str">
        <f t="shared" si="2"/>
        <v/>
      </c>
      <c r="R13" s="36"/>
    </row>
    <row r="14" spans="1:18" ht="30" customHeight="1" x14ac:dyDescent="0.25">
      <c r="A14" s="33">
        <v>12</v>
      </c>
      <c r="B14" s="34" t="s">
        <v>108</v>
      </c>
      <c r="C14" s="34"/>
      <c r="D14" s="34"/>
      <c r="E14" s="35" t="str">
        <f t="shared" si="0"/>
        <v/>
      </c>
      <c r="F14" s="34"/>
      <c r="G14" s="34">
        <v>34</v>
      </c>
      <c r="H14" s="34">
        <v>1</v>
      </c>
      <c r="I14" s="34">
        <v>2</v>
      </c>
      <c r="J14" s="34">
        <v>3</v>
      </c>
      <c r="K14" s="35" t="str">
        <f t="shared" si="1"/>
        <v>23</v>
      </c>
      <c r="L14" s="30">
        <v>0.6777777777777777</v>
      </c>
      <c r="M14" s="34">
        <v>56</v>
      </c>
      <c r="N14" s="34">
        <v>1</v>
      </c>
      <c r="O14" s="34"/>
      <c r="P14" s="34">
        <v>3</v>
      </c>
      <c r="Q14" s="35" t="str">
        <f t="shared" si="2"/>
        <v>15.8</v>
      </c>
      <c r="R14" s="37">
        <v>0.61319444444444449</v>
      </c>
    </row>
    <row r="15" spans="1:18" ht="30" customHeight="1" x14ac:dyDescent="0.25">
      <c r="A15" s="33">
        <v>13</v>
      </c>
      <c r="B15" s="34" t="s">
        <v>108</v>
      </c>
      <c r="C15" s="34"/>
      <c r="D15" s="34"/>
      <c r="E15" s="35" t="str">
        <f t="shared" si="0"/>
        <v/>
      </c>
      <c r="F15" s="34"/>
      <c r="G15" s="34">
        <v>35</v>
      </c>
      <c r="H15" s="34">
        <v>1</v>
      </c>
      <c r="I15" s="34"/>
      <c r="J15" s="34"/>
      <c r="K15" s="35" t="str">
        <f t="shared" si="1"/>
        <v>11.6</v>
      </c>
      <c r="L15" s="30">
        <v>0.44305555555555554</v>
      </c>
      <c r="M15" s="34">
        <v>57</v>
      </c>
      <c r="N15" s="34">
        <v>1</v>
      </c>
      <c r="O15" s="34"/>
      <c r="P15" s="34">
        <v>3</v>
      </c>
      <c r="Q15" s="35" t="str">
        <f t="shared" si="2"/>
        <v>15.8</v>
      </c>
      <c r="R15" s="37">
        <v>0.61319444444444449</v>
      </c>
    </row>
    <row r="16" spans="1:18" ht="30" customHeight="1" x14ac:dyDescent="0.25">
      <c r="A16" s="33"/>
      <c r="B16" s="34" t="s">
        <v>108</v>
      </c>
      <c r="C16" s="34"/>
      <c r="D16" s="34"/>
      <c r="E16" s="35" t="str">
        <f t="shared" si="0"/>
        <v/>
      </c>
      <c r="F16" s="30"/>
      <c r="G16" s="34">
        <v>36</v>
      </c>
      <c r="H16" s="34">
        <v>1</v>
      </c>
      <c r="I16" s="34">
        <v>2</v>
      </c>
      <c r="J16" s="34"/>
      <c r="K16" s="35" t="str">
        <f t="shared" si="1"/>
        <v>18.8</v>
      </c>
      <c r="L16" s="30">
        <v>0.62986111111111109</v>
      </c>
      <c r="M16" s="34">
        <v>58</v>
      </c>
      <c r="N16" s="34">
        <v>1</v>
      </c>
      <c r="O16" s="34">
        <v>2</v>
      </c>
      <c r="P16" s="34"/>
      <c r="Q16" s="35" t="str">
        <f t="shared" si="2"/>
        <v>18.8</v>
      </c>
      <c r="R16" s="37">
        <v>0.62708333333333333</v>
      </c>
    </row>
    <row r="17" spans="1:18" ht="30" customHeight="1" x14ac:dyDescent="0.25">
      <c r="A17" s="33">
        <v>15</v>
      </c>
      <c r="B17" s="34" t="s">
        <v>108</v>
      </c>
      <c r="C17" s="34"/>
      <c r="D17" s="34"/>
      <c r="E17" s="35" t="str">
        <f t="shared" si="0"/>
        <v/>
      </c>
      <c r="F17" s="34"/>
      <c r="G17" s="34">
        <v>37</v>
      </c>
      <c r="H17" s="34">
        <v>1</v>
      </c>
      <c r="I17" s="34">
        <v>2</v>
      </c>
      <c r="J17" s="34"/>
      <c r="K17" s="35" t="str">
        <f t="shared" si="1"/>
        <v>18.8</v>
      </c>
      <c r="L17" s="30">
        <v>0.61875000000000002</v>
      </c>
      <c r="M17" s="34">
        <v>59</v>
      </c>
      <c r="N17" s="34">
        <v>1</v>
      </c>
      <c r="O17" s="34">
        <v>2</v>
      </c>
      <c r="P17" s="34">
        <v>3</v>
      </c>
      <c r="Q17" s="35" t="str">
        <f t="shared" si="2"/>
        <v>23</v>
      </c>
      <c r="R17" s="37">
        <v>0.52152777777777781</v>
      </c>
    </row>
    <row r="18" spans="1:18" ht="30" customHeight="1" x14ac:dyDescent="0.25">
      <c r="A18" s="33">
        <v>16</v>
      </c>
      <c r="B18" s="34" t="s">
        <v>108</v>
      </c>
      <c r="C18" s="34"/>
      <c r="D18" s="34"/>
      <c r="E18" s="35" t="str">
        <f t="shared" si="0"/>
        <v/>
      </c>
      <c r="F18" s="30"/>
      <c r="G18" s="34">
        <v>38</v>
      </c>
      <c r="H18" s="34">
        <v>1</v>
      </c>
      <c r="I18" s="34">
        <v>2</v>
      </c>
      <c r="J18" s="34"/>
      <c r="K18" s="35" t="str">
        <f t="shared" si="1"/>
        <v>18.8</v>
      </c>
      <c r="L18" s="30">
        <v>0.60486111111111118</v>
      </c>
      <c r="M18" s="34">
        <v>60</v>
      </c>
      <c r="N18" s="34" t="s">
        <v>108</v>
      </c>
      <c r="O18" s="34"/>
      <c r="P18" s="34"/>
      <c r="Q18" s="35" t="str">
        <f t="shared" si="2"/>
        <v/>
      </c>
      <c r="R18" s="36"/>
    </row>
    <row r="19" spans="1:18" ht="30" customHeight="1" x14ac:dyDescent="0.25">
      <c r="A19" s="33">
        <v>17</v>
      </c>
      <c r="B19" s="34">
        <v>1</v>
      </c>
      <c r="C19" s="34">
        <v>2</v>
      </c>
      <c r="D19" s="34"/>
      <c r="E19" s="35" t="str">
        <f t="shared" si="0"/>
        <v>18.8</v>
      </c>
      <c r="F19" s="30">
        <v>0.60555555555555551</v>
      </c>
      <c r="G19" s="34">
        <v>39</v>
      </c>
      <c r="H19" s="34">
        <v>1</v>
      </c>
      <c r="I19" s="34">
        <v>2</v>
      </c>
      <c r="J19" s="34">
        <v>3</v>
      </c>
      <c r="K19" s="35" t="str">
        <f t="shared" si="1"/>
        <v>23</v>
      </c>
      <c r="L19" s="30">
        <v>0.63055555555555554</v>
      </c>
      <c r="M19" s="34">
        <v>61</v>
      </c>
      <c r="N19" s="34" t="s">
        <v>108</v>
      </c>
      <c r="O19" s="34"/>
      <c r="P19" s="34"/>
      <c r="Q19" s="35" t="str">
        <f t="shared" si="2"/>
        <v/>
      </c>
      <c r="R19" s="37"/>
    </row>
    <row r="20" spans="1:18" ht="30" customHeight="1" x14ac:dyDescent="0.25">
      <c r="A20" s="33">
        <v>18</v>
      </c>
      <c r="B20" s="34">
        <v>1</v>
      </c>
      <c r="C20" s="34"/>
      <c r="D20" s="34"/>
      <c r="E20" s="35" t="str">
        <f t="shared" si="0"/>
        <v>11.6</v>
      </c>
      <c r="F20" s="30">
        <v>0.46249999999999997</v>
      </c>
      <c r="G20" s="34">
        <v>40</v>
      </c>
      <c r="H20" s="34">
        <v>1</v>
      </c>
      <c r="I20" s="34"/>
      <c r="J20" s="34"/>
      <c r="K20" s="35" t="str">
        <f t="shared" si="1"/>
        <v>11.6</v>
      </c>
      <c r="L20" s="30">
        <v>0.50763888888888886</v>
      </c>
      <c r="M20" s="34">
        <v>62</v>
      </c>
      <c r="N20" s="34">
        <v>1</v>
      </c>
      <c r="O20" s="34">
        <v>2</v>
      </c>
      <c r="P20" s="34"/>
      <c r="Q20" s="35" t="str">
        <f t="shared" si="2"/>
        <v>18.8</v>
      </c>
      <c r="R20" s="37">
        <v>0.56527777777777777</v>
      </c>
    </row>
    <row r="21" spans="1:18" ht="30" customHeight="1" x14ac:dyDescent="0.25">
      <c r="A21" s="33">
        <v>19</v>
      </c>
      <c r="B21" s="34">
        <v>1</v>
      </c>
      <c r="C21" s="34">
        <v>2</v>
      </c>
      <c r="D21" s="34"/>
      <c r="E21" s="35" t="str">
        <f t="shared" si="0"/>
        <v>18.8</v>
      </c>
      <c r="F21" s="30">
        <v>0.56736111111111109</v>
      </c>
      <c r="G21" s="34">
        <v>41</v>
      </c>
      <c r="H21" s="34" t="s">
        <v>108</v>
      </c>
      <c r="I21" s="34"/>
      <c r="J21" s="34"/>
      <c r="K21" s="35" t="str">
        <f t="shared" si="1"/>
        <v/>
      </c>
      <c r="L21" s="30"/>
      <c r="M21" s="34">
        <v>63</v>
      </c>
      <c r="N21" s="34">
        <v>1</v>
      </c>
      <c r="O21" s="34">
        <v>2</v>
      </c>
      <c r="P21" s="34"/>
      <c r="Q21" s="35" t="str">
        <f t="shared" si="2"/>
        <v>18.8</v>
      </c>
      <c r="R21" s="37">
        <v>0.56527777777777777</v>
      </c>
    </row>
    <row r="22" spans="1:18" ht="30" customHeight="1" x14ac:dyDescent="0.25">
      <c r="A22" s="33">
        <v>20</v>
      </c>
      <c r="B22" s="34">
        <v>1</v>
      </c>
      <c r="C22" s="34">
        <v>2</v>
      </c>
      <c r="D22" s="34"/>
      <c r="E22" s="35" t="str">
        <f t="shared" si="0"/>
        <v>18.8</v>
      </c>
      <c r="F22" s="30">
        <v>0.55972222222222223</v>
      </c>
      <c r="G22" s="34">
        <v>42</v>
      </c>
      <c r="H22" s="34">
        <v>1</v>
      </c>
      <c r="I22" s="34">
        <v>2</v>
      </c>
      <c r="J22" s="34"/>
      <c r="K22" s="35" t="str">
        <f t="shared" si="1"/>
        <v>18.8</v>
      </c>
      <c r="L22" s="30">
        <v>0.62777777777777777</v>
      </c>
      <c r="M22" s="34">
        <v>64</v>
      </c>
      <c r="N22" s="34">
        <v>1</v>
      </c>
      <c r="O22" s="34">
        <v>2</v>
      </c>
      <c r="P22" s="34">
        <v>3</v>
      </c>
      <c r="Q22" s="35" t="str">
        <f t="shared" si="2"/>
        <v>23</v>
      </c>
      <c r="R22" s="37">
        <v>0.6166666666666667</v>
      </c>
    </row>
    <row r="23" spans="1:18" ht="30" customHeight="1" x14ac:dyDescent="0.25">
      <c r="A23" s="33">
        <v>21</v>
      </c>
      <c r="B23" s="34" t="s">
        <v>108</v>
      </c>
      <c r="C23" s="34"/>
      <c r="D23" s="34"/>
      <c r="E23" s="35" t="str">
        <f t="shared" si="0"/>
        <v/>
      </c>
      <c r="F23" s="30"/>
      <c r="G23" s="34">
        <v>43</v>
      </c>
      <c r="H23" s="34">
        <v>1</v>
      </c>
      <c r="I23" s="34">
        <v>2</v>
      </c>
      <c r="J23" s="34"/>
      <c r="K23" s="35" t="str">
        <f t="shared" si="1"/>
        <v>18.8</v>
      </c>
      <c r="L23" s="30">
        <v>0.56944444444444442</v>
      </c>
      <c r="M23" s="34">
        <v>65</v>
      </c>
      <c r="N23" s="34">
        <v>1</v>
      </c>
      <c r="O23" s="34"/>
      <c r="P23" s="34"/>
      <c r="Q23" s="35" t="str">
        <f t="shared" si="2"/>
        <v>11.6</v>
      </c>
      <c r="R23" s="37">
        <v>0.50763888888888886</v>
      </c>
    </row>
    <row r="24" spans="1:18" ht="30" customHeight="1" thickBot="1" x14ac:dyDescent="0.3">
      <c r="A24" s="38">
        <v>22</v>
      </c>
      <c r="B24" s="39">
        <v>1</v>
      </c>
      <c r="C24" s="39">
        <v>2</v>
      </c>
      <c r="D24" s="41"/>
      <c r="E24" s="40" t="str">
        <f t="shared" si="0"/>
        <v>18.8</v>
      </c>
      <c r="F24" s="41">
        <v>0.56736111111111109</v>
      </c>
      <c r="G24" s="39">
        <v>44</v>
      </c>
      <c r="H24" s="39">
        <v>1</v>
      </c>
      <c r="I24" s="39"/>
      <c r="J24" s="39">
        <v>3</v>
      </c>
      <c r="K24" s="40" t="str">
        <f t="shared" si="1"/>
        <v>15.8</v>
      </c>
      <c r="L24" s="41">
        <v>0.58958333333333335</v>
      </c>
      <c r="M24" s="39">
        <v>66</v>
      </c>
      <c r="N24" s="39" t="s">
        <v>108</v>
      </c>
      <c r="O24" s="39"/>
      <c r="P24" s="39"/>
      <c r="Q24" s="40" t="str">
        <f t="shared" si="2"/>
        <v/>
      </c>
      <c r="R24" s="42"/>
    </row>
    <row r="25" spans="1:18" ht="30" customHeight="1" thickBot="1" x14ac:dyDescent="0.3"/>
    <row r="26" spans="1:18" ht="15" customHeight="1" thickBot="1" x14ac:dyDescent="0.3">
      <c r="A26" s="23" t="s">
        <v>16</v>
      </c>
      <c r="B26" s="24" t="s">
        <v>17</v>
      </c>
      <c r="C26" s="24" t="s">
        <v>18</v>
      </c>
      <c r="D26" s="24" t="s">
        <v>19</v>
      </c>
      <c r="E26" s="24" t="s">
        <v>20</v>
      </c>
      <c r="F26" s="24" t="s">
        <v>7</v>
      </c>
      <c r="G26" s="24" t="s">
        <v>16</v>
      </c>
      <c r="H26" s="24" t="s">
        <v>17</v>
      </c>
      <c r="I26" s="24" t="s">
        <v>18</v>
      </c>
      <c r="J26" s="24" t="s">
        <v>19</v>
      </c>
      <c r="K26" s="24" t="s">
        <v>20</v>
      </c>
      <c r="L26" s="24" t="s">
        <v>7</v>
      </c>
      <c r="M26" s="24" t="s">
        <v>16</v>
      </c>
      <c r="N26" s="24" t="s">
        <v>17</v>
      </c>
      <c r="O26" s="24" t="s">
        <v>18</v>
      </c>
      <c r="P26" s="24" t="s">
        <v>19</v>
      </c>
      <c r="Q26" s="25" t="s">
        <v>20</v>
      </c>
      <c r="R26" s="26" t="s">
        <v>7</v>
      </c>
    </row>
    <row r="27" spans="1:18" ht="30" customHeight="1" x14ac:dyDescent="0.25">
      <c r="A27" s="27">
        <v>67</v>
      </c>
      <c r="B27" s="28">
        <v>1</v>
      </c>
      <c r="C27" s="28"/>
      <c r="D27" s="28"/>
      <c r="E27" s="29" t="str">
        <f>IF(AND(B27=1,C27=2,D27=3),"23",IF(AND(B27=1,C27=2),"18.8",IF(AND(B27=1,D27=3),"15.8",IF(AND(C27=2,D27=3),"11.4",IF(B27=1,"11.6",IF(C27=2,"7.2",IF(D27=3,"4.2","")))))))</f>
        <v>11.6</v>
      </c>
      <c r="F27" s="31">
        <v>0.48472222222222222</v>
      </c>
      <c r="G27" s="28">
        <v>89</v>
      </c>
      <c r="H27" s="28"/>
      <c r="I27" s="28"/>
      <c r="J27" s="28"/>
      <c r="K27" s="29" t="str">
        <f>IF(AND(H27=1,I27=2,J27=3),"23",IF(AND(H27=1,I27=2),"18.8",IF(AND(H27=1,J27=3),"15.8",IF(AND(I27=2,J27=3),"11.4",IF(H27=1,"11.6",IF(I27=2,"7.2",IF(J27=3,"4.2","")))))))</f>
        <v/>
      </c>
      <c r="L27" s="28"/>
      <c r="M27" s="28">
        <v>111</v>
      </c>
      <c r="N27" s="28"/>
      <c r="O27" s="28"/>
      <c r="P27" s="28"/>
      <c r="Q27" s="29" t="str">
        <f>IF(AND(N27=1,O27=2,P27=3),"23",IF(AND(N27=1,O27=2),"18.8",IF(AND(N27=1,P27=3),"15.8",IF(AND(O27=2,P27=3),"11.4",IF(N27=1,"11.6",IF(O27=2,"7.2",IF(P27=3,"4.2","")))))))</f>
        <v/>
      </c>
      <c r="R27" s="43"/>
    </row>
    <row r="28" spans="1:18" ht="30" customHeight="1" x14ac:dyDescent="0.25">
      <c r="A28" s="33">
        <v>68</v>
      </c>
      <c r="B28" s="34" t="s">
        <v>108</v>
      </c>
      <c r="C28" s="34"/>
      <c r="D28" s="34"/>
      <c r="E28" s="35" t="str">
        <f t="shared" ref="E28:E48" si="3">IF(AND(B28=1,C28=2,D28=3),"23",IF(AND(B28=1,C28=2),"18.8",IF(AND(B28=1,D28=3),"15.8",IF(AND(C28=2,D28=3),"11.4",IF(B28=1,"11.6",IF(C28=2,"7.2",IF(D28=3,"4.2","")))))))</f>
        <v/>
      </c>
      <c r="F28" s="30"/>
      <c r="G28" s="34">
        <v>90</v>
      </c>
      <c r="H28" s="34"/>
      <c r="I28" s="34"/>
      <c r="J28" s="34"/>
      <c r="K28" s="35" t="str">
        <f t="shared" ref="K28:K48" si="4">IF(AND(H28=1,I28=2,J28=3),"23",IF(AND(H28=1,I28=2),"18.8",IF(AND(H28=1,J28=3),"15.8",IF(AND(I28=2,J28=3),"11.4",IF(H28=1,"11.6",IF(I28=2,"7.2",IF(J28=3,"4.2","")))))))</f>
        <v/>
      </c>
      <c r="L28" s="34"/>
      <c r="M28" s="34">
        <v>112</v>
      </c>
      <c r="N28" s="34"/>
      <c r="O28" s="34"/>
      <c r="P28" s="34"/>
      <c r="Q28" s="35" t="str">
        <f t="shared" ref="Q28:Q48" si="5">IF(AND(N28=1,O28=2,P28=3),"23",IF(AND(N28=1,O28=2),"18.8",IF(AND(N28=1,P28=3),"15.8",IF(AND(O28=2,P28=3),"11.4",IF(N28=1,"11.6",IF(O28=2,"7.2",IF(P28=3,"4.2","")))))))</f>
        <v/>
      </c>
      <c r="R28" s="36"/>
    </row>
    <row r="29" spans="1:18" ht="30" customHeight="1" x14ac:dyDescent="0.25">
      <c r="A29" s="33">
        <v>69</v>
      </c>
      <c r="B29" s="34">
        <v>1</v>
      </c>
      <c r="C29" s="34"/>
      <c r="D29" s="34"/>
      <c r="E29" s="35" t="str">
        <f t="shared" si="3"/>
        <v>11.6</v>
      </c>
      <c r="F29" s="30">
        <v>0.52152777777777781</v>
      </c>
      <c r="G29" s="34">
        <v>91</v>
      </c>
      <c r="H29" s="34"/>
      <c r="I29" s="34"/>
      <c r="J29" s="34"/>
      <c r="K29" s="35" t="str">
        <f t="shared" si="4"/>
        <v/>
      </c>
      <c r="L29" s="34"/>
      <c r="M29" s="34">
        <v>113</v>
      </c>
      <c r="N29" s="34"/>
      <c r="O29" s="34"/>
      <c r="P29" s="34"/>
      <c r="Q29" s="35" t="str">
        <f t="shared" si="5"/>
        <v/>
      </c>
      <c r="R29" s="36"/>
    </row>
    <row r="30" spans="1:18" ht="30" customHeight="1" x14ac:dyDescent="0.25">
      <c r="A30" s="33">
        <v>70</v>
      </c>
      <c r="B30" s="34">
        <v>1</v>
      </c>
      <c r="C30" s="34">
        <v>2</v>
      </c>
      <c r="D30" s="34">
        <v>3</v>
      </c>
      <c r="E30" s="35" t="str">
        <f t="shared" si="3"/>
        <v>23</v>
      </c>
      <c r="F30" s="30">
        <v>0.66805555555555562</v>
      </c>
      <c r="G30" s="34">
        <v>92</v>
      </c>
      <c r="H30" s="34"/>
      <c r="I30" s="34"/>
      <c r="J30" s="34"/>
      <c r="K30" s="35" t="str">
        <f t="shared" si="4"/>
        <v/>
      </c>
      <c r="L30" s="34"/>
      <c r="M30" s="34">
        <v>114</v>
      </c>
      <c r="N30" s="34"/>
      <c r="O30" s="34"/>
      <c r="P30" s="34"/>
      <c r="Q30" s="35" t="str">
        <f t="shared" si="5"/>
        <v/>
      </c>
      <c r="R30" s="36"/>
    </row>
    <row r="31" spans="1:18" ht="30" customHeight="1" x14ac:dyDescent="0.25">
      <c r="A31" s="33">
        <v>71</v>
      </c>
      <c r="B31" s="34">
        <v>1</v>
      </c>
      <c r="C31" s="34">
        <v>2</v>
      </c>
      <c r="D31" s="34"/>
      <c r="E31" s="35" t="str">
        <f t="shared" si="3"/>
        <v>18.8</v>
      </c>
      <c r="F31" s="30">
        <v>0.64722222222222225</v>
      </c>
      <c r="G31" s="34">
        <v>93</v>
      </c>
      <c r="H31" s="34"/>
      <c r="I31" s="34"/>
      <c r="J31" s="34"/>
      <c r="K31" s="35" t="str">
        <f t="shared" si="4"/>
        <v/>
      </c>
      <c r="L31" s="34"/>
      <c r="M31" s="34">
        <v>115</v>
      </c>
      <c r="N31" s="34"/>
      <c r="O31" s="34"/>
      <c r="P31" s="34"/>
      <c r="Q31" s="35" t="str">
        <f t="shared" si="5"/>
        <v/>
      </c>
      <c r="R31" s="36"/>
    </row>
    <row r="32" spans="1:18" ht="30" customHeight="1" x14ac:dyDescent="0.25">
      <c r="A32" s="33">
        <v>72</v>
      </c>
      <c r="B32" s="34">
        <v>1</v>
      </c>
      <c r="C32" s="34">
        <v>2</v>
      </c>
      <c r="D32" s="34">
        <v>3</v>
      </c>
      <c r="E32" s="35" t="str">
        <f t="shared" si="3"/>
        <v>23</v>
      </c>
      <c r="F32" s="30">
        <v>0.67986111111111114</v>
      </c>
      <c r="G32" s="34">
        <v>94</v>
      </c>
      <c r="H32" s="34"/>
      <c r="I32" s="34"/>
      <c r="J32" s="34"/>
      <c r="K32" s="35" t="str">
        <f t="shared" si="4"/>
        <v/>
      </c>
      <c r="L32" s="34"/>
      <c r="M32" s="34">
        <v>116</v>
      </c>
      <c r="N32" s="34"/>
      <c r="O32" s="34"/>
      <c r="P32" s="34"/>
      <c r="Q32" s="35" t="str">
        <f t="shared" si="5"/>
        <v/>
      </c>
      <c r="R32" s="36"/>
    </row>
    <row r="33" spans="1:18" ht="30" customHeight="1" x14ac:dyDescent="0.25">
      <c r="A33" s="33">
        <v>73</v>
      </c>
      <c r="B33" s="34">
        <v>1</v>
      </c>
      <c r="C33" s="34">
        <v>2</v>
      </c>
      <c r="D33" s="34">
        <v>3</v>
      </c>
      <c r="E33" s="35" t="str">
        <f t="shared" si="3"/>
        <v>23</v>
      </c>
      <c r="F33" s="30">
        <v>0.59722222222222221</v>
      </c>
      <c r="G33" s="34">
        <v>95</v>
      </c>
      <c r="H33" s="34"/>
      <c r="I33" s="34"/>
      <c r="J33" s="34"/>
      <c r="K33" s="35" t="str">
        <f t="shared" si="4"/>
        <v/>
      </c>
      <c r="L33" s="34"/>
      <c r="M33" s="34">
        <v>117</v>
      </c>
      <c r="N33" s="34"/>
      <c r="O33" s="34"/>
      <c r="P33" s="34"/>
      <c r="Q33" s="35" t="str">
        <f t="shared" si="5"/>
        <v/>
      </c>
      <c r="R33" s="36"/>
    </row>
    <row r="34" spans="1:18" ht="30" customHeight="1" x14ac:dyDescent="0.25">
      <c r="A34" s="33">
        <v>74</v>
      </c>
      <c r="B34" s="34">
        <v>1</v>
      </c>
      <c r="C34" s="34">
        <v>2</v>
      </c>
      <c r="D34" s="34">
        <v>3</v>
      </c>
      <c r="E34" s="35" t="str">
        <f t="shared" si="3"/>
        <v>23</v>
      </c>
      <c r="F34" s="30">
        <v>0.59791666666666665</v>
      </c>
      <c r="G34" s="34">
        <v>96</v>
      </c>
      <c r="H34" s="34"/>
      <c r="I34" s="34"/>
      <c r="J34" s="34"/>
      <c r="K34" s="35" t="str">
        <f t="shared" si="4"/>
        <v/>
      </c>
      <c r="L34" s="34"/>
      <c r="M34" s="34">
        <v>118</v>
      </c>
      <c r="N34" s="34"/>
      <c r="O34" s="34"/>
      <c r="P34" s="34"/>
      <c r="Q34" s="35" t="str">
        <f t="shared" si="5"/>
        <v/>
      </c>
      <c r="R34" s="36"/>
    </row>
    <row r="35" spans="1:18" ht="30" customHeight="1" x14ac:dyDescent="0.25">
      <c r="A35" s="33">
        <v>75</v>
      </c>
      <c r="B35" s="34">
        <v>1</v>
      </c>
      <c r="C35" s="34"/>
      <c r="D35" s="34"/>
      <c r="E35" s="35" t="str">
        <f t="shared" si="3"/>
        <v>11.6</v>
      </c>
      <c r="F35" s="30">
        <v>0.4548611111111111</v>
      </c>
      <c r="G35" s="34">
        <v>97</v>
      </c>
      <c r="H35" s="34"/>
      <c r="I35" s="34"/>
      <c r="J35" s="34"/>
      <c r="K35" s="35" t="str">
        <f t="shared" si="4"/>
        <v/>
      </c>
      <c r="L35" s="34"/>
      <c r="M35" s="34">
        <v>119</v>
      </c>
      <c r="N35" s="34"/>
      <c r="O35" s="34"/>
      <c r="P35" s="34"/>
      <c r="Q35" s="35" t="str">
        <f t="shared" si="5"/>
        <v/>
      </c>
      <c r="R35" s="36"/>
    </row>
    <row r="36" spans="1:18" ht="30" customHeight="1" x14ac:dyDescent="0.25">
      <c r="A36" s="33">
        <v>76</v>
      </c>
      <c r="B36" s="34" t="s">
        <v>108</v>
      </c>
      <c r="C36" s="34"/>
      <c r="D36" s="34"/>
      <c r="E36" s="35" t="str">
        <f t="shared" si="3"/>
        <v/>
      </c>
      <c r="F36" s="30"/>
      <c r="G36" s="34">
        <v>98</v>
      </c>
      <c r="H36" s="34"/>
      <c r="I36" s="34"/>
      <c r="J36" s="34"/>
      <c r="K36" s="35" t="str">
        <f t="shared" si="4"/>
        <v/>
      </c>
      <c r="L36" s="34"/>
      <c r="M36" s="34">
        <v>120</v>
      </c>
      <c r="N36" s="34"/>
      <c r="O36" s="34"/>
      <c r="P36" s="34"/>
      <c r="Q36" s="35" t="str">
        <f t="shared" si="5"/>
        <v/>
      </c>
      <c r="R36" s="36"/>
    </row>
    <row r="37" spans="1:18" ht="30" customHeight="1" x14ac:dyDescent="0.25">
      <c r="A37" s="33">
        <v>77</v>
      </c>
      <c r="B37" s="34">
        <v>1</v>
      </c>
      <c r="C37" s="34">
        <v>2</v>
      </c>
      <c r="D37" s="34">
        <v>3</v>
      </c>
      <c r="E37" s="35" t="str">
        <f t="shared" si="3"/>
        <v>23</v>
      </c>
      <c r="F37" s="30">
        <v>0.66249999999999998</v>
      </c>
      <c r="G37" s="34">
        <v>99</v>
      </c>
      <c r="H37" s="34"/>
      <c r="I37" s="34">
        <v>3</v>
      </c>
      <c r="J37" s="34"/>
      <c r="K37" s="35" t="str">
        <f t="shared" si="4"/>
        <v/>
      </c>
      <c r="L37" s="34"/>
      <c r="M37" s="34">
        <v>121</v>
      </c>
      <c r="N37" s="34"/>
      <c r="O37" s="34"/>
      <c r="P37" s="34"/>
      <c r="Q37" s="35" t="str">
        <f t="shared" si="5"/>
        <v/>
      </c>
      <c r="R37" s="36"/>
    </row>
    <row r="38" spans="1:18" ht="30" customHeight="1" x14ac:dyDescent="0.25">
      <c r="A38" s="33">
        <v>78</v>
      </c>
      <c r="B38" s="34" t="s">
        <v>108</v>
      </c>
      <c r="C38" s="34"/>
      <c r="D38" s="34"/>
      <c r="E38" s="35" t="str">
        <f t="shared" si="3"/>
        <v/>
      </c>
      <c r="F38" s="34"/>
      <c r="G38" s="34">
        <v>100</v>
      </c>
      <c r="H38" s="34"/>
      <c r="I38" s="34"/>
      <c r="J38" s="34"/>
      <c r="K38" s="35" t="str">
        <f t="shared" si="4"/>
        <v/>
      </c>
      <c r="L38" s="34"/>
      <c r="M38" s="34">
        <v>122</v>
      </c>
      <c r="N38" s="34"/>
      <c r="O38" s="34"/>
      <c r="P38" s="34"/>
      <c r="Q38" s="35" t="str">
        <f t="shared" si="5"/>
        <v/>
      </c>
      <c r="R38" s="36"/>
    </row>
    <row r="39" spans="1:18" ht="30" customHeight="1" x14ac:dyDescent="0.25">
      <c r="A39" s="33">
        <v>79</v>
      </c>
      <c r="B39" s="34" t="s">
        <v>108</v>
      </c>
      <c r="C39" s="34"/>
      <c r="D39" s="34"/>
      <c r="E39" s="35" t="str">
        <f t="shared" si="3"/>
        <v/>
      </c>
      <c r="F39" s="34"/>
      <c r="G39" s="34">
        <v>101</v>
      </c>
      <c r="H39" s="34"/>
      <c r="I39" s="34"/>
      <c r="J39" s="34"/>
      <c r="K39" s="35" t="str">
        <f t="shared" si="4"/>
        <v/>
      </c>
      <c r="L39" s="34"/>
      <c r="M39" s="34">
        <v>123</v>
      </c>
      <c r="N39" s="34"/>
      <c r="O39" s="34"/>
      <c r="P39" s="34"/>
      <c r="Q39" s="35" t="str">
        <f t="shared" si="5"/>
        <v/>
      </c>
      <c r="R39" s="36"/>
    </row>
    <row r="40" spans="1:18" ht="30" customHeight="1" x14ac:dyDescent="0.25">
      <c r="A40" s="33">
        <v>80</v>
      </c>
      <c r="B40" s="34">
        <v>1</v>
      </c>
      <c r="C40" s="34">
        <v>2</v>
      </c>
      <c r="D40" s="34"/>
      <c r="E40" s="35" t="str">
        <f t="shared" si="3"/>
        <v>18.8</v>
      </c>
      <c r="F40" s="30">
        <v>0.56736111111111109</v>
      </c>
      <c r="G40" s="34">
        <v>102</v>
      </c>
      <c r="H40" s="34"/>
      <c r="I40" s="34"/>
      <c r="J40" s="34"/>
      <c r="K40" s="35" t="str">
        <f t="shared" si="4"/>
        <v/>
      </c>
      <c r="L40" s="34"/>
      <c r="M40" s="34">
        <v>124</v>
      </c>
      <c r="N40" s="34"/>
      <c r="O40" s="34"/>
      <c r="P40" s="34"/>
      <c r="Q40" s="35" t="str">
        <f t="shared" si="5"/>
        <v/>
      </c>
      <c r="R40" s="36"/>
    </row>
    <row r="41" spans="1:18" ht="30" customHeight="1" x14ac:dyDescent="0.25">
      <c r="A41" s="33">
        <v>81</v>
      </c>
      <c r="B41" s="34">
        <v>1</v>
      </c>
      <c r="C41" s="34">
        <v>2</v>
      </c>
      <c r="D41" s="34"/>
      <c r="E41" s="35" t="str">
        <f t="shared" si="3"/>
        <v>18.8</v>
      </c>
      <c r="F41" s="30">
        <v>0.6118055555555556</v>
      </c>
      <c r="G41" s="34">
        <v>103</v>
      </c>
      <c r="H41" s="34"/>
      <c r="I41" s="34"/>
      <c r="J41" s="34"/>
      <c r="K41" s="35" t="str">
        <f t="shared" si="4"/>
        <v/>
      </c>
      <c r="L41" s="34"/>
      <c r="M41" s="34">
        <v>125</v>
      </c>
      <c r="N41" s="34"/>
      <c r="O41" s="34"/>
      <c r="P41" s="34"/>
      <c r="Q41" s="35" t="str">
        <f t="shared" si="5"/>
        <v/>
      </c>
      <c r="R41" s="36"/>
    </row>
    <row r="42" spans="1:18" ht="30" customHeight="1" x14ac:dyDescent="0.25">
      <c r="A42" s="33">
        <v>82</v>
      </c>
      <c r="B42" s="34">
        <v>1</v>
      </c>
      <c r="C42" s="34">
        <v>2</v>
      </c>
      <c r="D42" s="34">
        <v>3</v>
      </c>
      <c r="E42" s="35" t="str">
        <f t="shared" si="3"/>
        <v>23</v>
      </c>
      <c r="F42" s="30">
        <v>0.61249999999999993</v>
      </c>
      <c r="G42" s="34">
        <v>104</v>
      </c>
      <c r="H42" s="34"/>
      <c r="I42" s="34"/>
      <c r="J42" s="34"/>
      <c r="K42" s="35" t="str">
        <f t="shared" si="4"/>
        <v/>
      </c>
      <c r="L42" s="34"/>
      <c r="M42" s="34">
        <v>126</v>
      </c>
      <c r="N42" s="34"/>
      <c r="O42" s="34"/>
      <c r="P42" s="34"/>
      <c r="Q42" s="35" t="str">
        <f t="shared" si="5"/>
        <v/>
      </c>
      <c r="R42" s="36"/>
    </row>
    <row r="43" spans="1:18" ht="30" customHeight="1" x14ac:dyDescent="0.25">
      <c r="A43" s="33">
        <v>83</v>
      </c>
      <c r="B43" s="34">
        <v>1</v>
      </c>
      <c r="C43" s="34">
        <v>2</v>
      </c>
      <c r="D43" s="34"/>
      <c r="E43" s="35" t="str">
        <f t="shared" si="3"/>
        <v>18.8</v>
      </c>
      <c r="F43" s="30">
        <v>0.5395833333333333</v>
      </c>
      <c r="G43" s="34">
        <v>105</v>
      </c>
      <c r="H43" s="34"/>
      <c r="I43" s="34"/>
      <c r="J43" s="34"/>
      <c r="K43" s="35" t="str">
        <f t="shared" si="4"/>
        <v/>
      </c>
      <c r="L43" s="34"/>
      <c r="M43" s="34">
        <v>127</v>
      </c>
      <c r="N43" s="34"/>
      <c r="O43" s="34"/>
      <c r="P43" s="34"/>
      <c r="Q43" s="35" t="str">
        <f t="shared" si="5"/>
        <v/>
      </c>
      <c r="R43" s="36"/>
    </row>
    <row r="44" spans="1:18" ht="30" customHeight="1" x14ac:dyDescent="0.25">
      <c r="A44" s="33">
        <v>84</v>
      </c>
      <c r="B44" s="34">
        <v>1</v>
      </c>
      <c r="C44" s="34"/>
      <c r="D44" s="34"/>
      <c r="E44" s="35" t="str">
        <f t="shared" si="3"/>
        <v>11.6</v>
      </c>
      <c r="F44" s="30">
        <v>0.52152777777777781</v>
      </c>
      <c r="G44" s="34">
        <v>106</v>
      </c>
      <c r="H44" s="34"/>
      <c r="I44" s="34"/>
      <c r="J44" s="34"/>
      <c r="K44" s="35" t="str">
        <f t="shared" si="4"/>
        <v/>
      </c>
      <c r="L44" s="34"/>
      <c r="M44" s="34">
        <v>128</v>
      </c>
      <c r="N44" s="34"/>
      <c r="O44" s="34"/>
      <c r="P44" s="34"/>
      <c r="Q44" s="35" t="str">
        <f t="shared" si="5"/>
        <v/>
      </c>
      <c r="R44" s="36"/>
    </row>
    <row r="45" spans="1:18" ht="30" customHeight="1" x14ac:dyDescent="0.25">
      <c r="A45" s="33">
        <v>85</v>
      </c>
      <c r="B45" s="34"/>
      <c r="C45" s="34"/>
      <c r="D45" s="34"/>
      <c r="E45" s="35" t="str">
        <f t="shared" si="3"/>
        <v/>
      </c>
      <c r="F45" s="34"/>
      <c r="G45" s="34">
        <v>107</v>
      </c>
      <c r="H45" s="34"/>
      <c r="I45" s="34"/>
      <c r="J45" s="34"/>
      <c r="K45" s="35" t="str">
        <f t="shared" si="4"/>
        <v/>
      </c>
      <c r="L45" s="34"/>
      <c r="M45" s="34">
        <v>129</v>
      </c>
      <c r="N45" s="34"/>
      <c r="O45" s="34"/>
      <c r="P45" s="34"/>
      <c r="Q45" s="35" t="str">
        <f t="shared" si="5"/>
        <v/>
      </c>
      <c r="R45" s="36"/>
    </row>
    <row r="46" spans="1:18" ht="30" customHeight="1" x14ac:dyDescent="0.25">
      <c r="A46" s="33">
        <v>86</v>
      </c>
      <c r="B46" s="34"/>
      <c r="C46" s="34"/>
      <c r="D46" s="34"/>
      <c r="E46" s="35" t="str">
        <f t="shared" si="3"/>
        <v/>
      </c>
      <c r="F46" s="34"/>
      <c r="G46" s="34">
        <v>108</v>
      </c>
      <c r="H46" s="34"/>
      <c r="I46" s="34"/>
      <c r="J46" s="34"/>
      <c r="K46" s="35" t="str">
        <f t="shared" si="4"/>
        <v/>
      </c>
      <c r="L46" s="34"/>
      <c r="M46" s="34">
        <v>130</v>
      </c>
      <c r="N46" s="34"/>
      <c r="O46" s="34"/>
      <c r="P46" s="34"/>
      <c r="Q46" s="35" t="str">
        <f t="shared" si="5"/>
        <v/>
      </c>
      <c r="R46" s="36"/>
    </row>
    <row r="47" spans="1:18" ht="30" customHeight="1" x14ac:dyDescent="0.25">
      <c r="A47" s="33">
        <v>87</v>
      </c>
      <c r="B47" s="34"/>
      <c r="C47" s="34"/>
      <c r="D47" s="34"/>
      <c r="E47" s="35" t="str">
        <f t="shared" si="3"/>
        <v/>
      </c>
      <c r="F47" s="34"/>
      <c r="G47" s="34">
        <v>109</v>
      </c>
      <c r="H47" s="34"/>
      <c r="I47" s="34"/>
      <c r="J47" s="34"/>
      <c r="K47" s="35" t="str">
        <f t="shared" si="4"/>
        <v/>
      </c>
      <c r="L47" s="34"/>
      <c r="M47" s="34">
        <v>131</v>
      </c>
      <c r="N47" s="34"/>
      <c r="O47" s="34"/>
      <c r="P47" s="34"/>
      <c r="Q47" s="35" t="str">
        <f t="shared" si="5"/>
        <v/>
      </c>
      <c r="R47" s="36"/>
    </row>
    <row r="48" spans="1:18" ht="30" customHeight="1" thickBot="1" x14ac:dyDescent="0.3">
      <c r="A48" s="38">
        <v>88</v>
      </c>
      <c r="B48" s="39"/>
      <c r="C48" s="39"/>
      <c r="D48" s="39"/>
      <c r="E48" s="40" t="str">
        <f t="shared" si="3"/>
        <v/>
      </c>
      <c r="F48" s="39"/>
      <c r="G48" s="39">
        <v>110</v>
      </c>
      <c r="H48" s="39"/>
      <c r="I48" s="39"/>
      <c r="J48" s="39"/>
      <c r="K48" s="40" t="str">
        <f t="shared" si="4"/>
        <v/>
      </c>
      <c r="L48" s="39"/>
      <c r="M48" s="39">
        <v>132</v>
      </c>
      <c r="N48" s="39"/>
      <c r="O48" s="39"/>
      <c r="P48" s="39"/>
      <c r="Q48" s="40" t="str">
        <f t="shared" si="5"/>
        <v/>
      </c>
      <c r="R48" s="42"/>
    </row>
    <row r="49" spans="17:17" ht="30" customHeight="1" x14ac:dyDescent="0.25">
      <c r="Q49"/>
    </row>
  </sheetData>
  <mergeCells count="1">
    <mergeCell ref="A1:R1"/>
  </mergeCells>
  <printOptions horizontalCentered="1" verticalCentered="1"/>
  <pageMargins left="0" right="0" top="0" bottom="0" header="0" footer="0"/>
  <pageSetup paperSize="9" scale="76" orientation="landscape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Times</vt:lpstr>
      <vt:lpstr>Printing</vt:lpstr>
      <vt:lpstr>Results</vt:lpstr>
      <vt:lpstr>Finishing Times</vt:lpstr>
      <vt:lpstr>Entrants</vt:lpstr>
      <vt:lpstr>Entrantsnames</vt:lpstr>
      <vt:lpstr>Milage</vt:lpstr>
      <vt:lpstr>'Finishing Times'!Print_Area</vt:lpstr>
      <vt:lpstr>Printing!Print_Area</vt:lpstr>
      <vt:lpstr>Printingdata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Colo</dc:creator>
  <cp:lastModifiedBy>Jeff Coulson</cp:lastModifiedBy>
  <cp:lastPrinted>2023-12-10T15:11:53Z</cp:lastPrinted>
  <dcterms:created xsi:type="dcterms:W3CDTF">2013-08-12T09:06:14Z</dcterms:created>
  <dcterms:modified xsi:type="dcterms:W3CDTF">2023-12-11T16:37:59Z</dcterms:modified>
</cp:coreProperties>
</file>