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33829b10387bdd/Documents/BBN/Walks Register Lists/"/>
    </mc:Choice>
  </mc:AlternateContent>
  <xr:revisionPtr revIDLastSave="2" documentId="8_{97416D02-A6B8-4926-B7A5-3EC295ACD532}" xr6:coauthVersionLast="47" xr6:coauthVersionMax="47" xr10:uidLastSave="{8EBF150E-E258-464C-A020-6D65271AE7E8}"/>
  <bookViews>
    <workbookView xWindow="-110" yWindow="-110" windowWidth="25820" windowHeight="14020" xr2:uid="{EB2C63AB-ABBA-4562-A642-4E86043B993A}"/>
  </bookViews>
  <sheets>
    <sheet name="Social Walks" sheetId="1" r:id="rId1"/>
  </sheets>
  <definedNames>
    <definedName name="_xlnm._FilterDatabase" localSheetId="0" hidden="1">'Social Walks'!$A$2:$I$96</definedName>
  </definedNames>
  <calcPr calcId="181029"/>
  <pivotCaches>
    <pivotCache cacheId="2" r:id="rId2"/>
    <pivotCache cacheId="3" r:id="rId3"/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7" i="1" l="1"/>
  <c r="O77" i="1"/>
  <c r="P77" i="1" s="1"/>
  <c r="Q76" i="1"/>
  <c r="O76" i="1"/>
  <c r="P76" i="1" s="1"/>
  <c r="Q75" i="1"/>
  <c r="O75" i="1"/>
  <c r="P75" i="1" s="1"/>
  <c r="O7" i="1"/>
  <c r="P7" i="1" s="1"/>
  <c r="Q8" i="1"/>
  <c r="Q7" i="1"/>
  <c r="Q6" i="1"/>
  <c r="O8" i="1"/>
  <c r="P8" i="1" s="1"/>
  <c r="O6" i="1"/>
  <c r="P6" i="1" s="1"/>
  <c r="Q41" i="1"/>
  <c r="Q40" i="1"/>
  <c r="Q39" i="1"/>
  <c r="O41" i="1"/>
  <c r="P41" i="1" s="1"/>
  <c r="O40" i="1"/>
  <c r="P40" i="1" s="1"/>
  <c r="O39" i="1"/>
  <c r="P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Blakelock</author>
  </authors>
  <commentList>
    <comment ref="C15" authorId="0" shapeId="0" xr:uid="{E099CE93-5CB8-4688-8CCA-167EA47BDC7C}">
      <text>
        <r>
          <rPr>
            <b/>
            <sz val="9"/>
            <color indexed="81"/>
            <rFont val="Tahoma"/>
            <charset val="1"/>
          </rPr>
          <t>New walk leader</t>
        </r>
      </text>
    </comment>
    <comment ref="H80" authorId="0" shapeId="0" xr:uid="{DC098C09-0C09-4A6C-BFA6-6ED9B9B86DED}">
      <text>
        <r>
          <rPr>
            <b/>
            <sz val="9"/>
            <color indexed="81"/>
            <rFont val="Tahoma"/>
            <charset val="1"/>
          </rPr>
          <t>6 BBN
4 London</t>
        </r>
      </text>
    </comment>
    <comment ref="G81" authorId="0" shapeId="0" xr:uid="{5E41CF97-1C11-48A4-BB13-C858F5D242F0}">
      <text>
        <r>
          <rPr>
            <b/>
            <sz val="9"/>
            <color indexed="81"/>
            <rFont val="Tahoma"/>
            <charset val="1"/>
          </rPr>
          <t>1 from E&amp;H</t>
        </r>
      </text>
    </comment>
    <comment ref="H84" authorId="0" shapeId="0" xr:uid="{419CFA14-2036-42B4-87C5-E89B18B1A6B6}">
      <text>
        <r>
          <rPr>
            <b/>
            <sz val="9"/>
            <color indexed="81"/>
            <rFont val="Tahoma"/>
            <charset val="1"/>
          </rPr>
          <t>8 from London
4 from BBN</t>
        </r>
      </text>
    </comment>
    <comment ref="H86" authorId="0" shapeId="0" xr:uid="{1378A6C3-180C-46EA-B907-7CBA10EDF097}">
      <text>
        <r>
          <rPr>
            <b/>
            <sz val="9"/>
            <color indexed="81"/>
            <rFont val="Tahoma"/>
            <charset val="1"/>
          </rPr>
          <t xml:space="preserve">10 from London Group
2 from BBN Group
3 from E&amp;H Group (BBN Associates)
</t>
        </r>
      </text>
    </comment>
    <comment ref="I88" authorId="0" shapeId="0" xr:uid="{BCD147AB-A547-4C89-8AE1-B49F4E47F884}">
      <text>
        <r>
          <rPr>
            <b/>
            <sz val="9"/>
            <color indexed="81"/>
            <rFont val="Tahoma"/>
            <charset val="1"/>
          </rPr>
          <t>Includes 3 non-members and 1 associate</t>
        </r>
      </text>
    </comment>
    <comment ref="I90" authorId="0" shapeId="0" xr:uid="{BE29E122-DBB9-4BCE-8949-7EA7C780A9A5}">
      <text>
        <r>
          <rPr>
            <b/>
            <sz val="9"/>
            <color indexed="81"/>
            <rFont val="Tahoma"/>
            <charset val="1"/>
          </rPr>
          <t>11 London Group
2 BBN Primary
1 BBN Associate</t>
        </r>
      </text>
    </comment>
  </commentList>
</comments>
</file>

<file path=xl/sharedStrings.xml><?xml version="1.0" encoding="utf-8"?>
<sst xmlns="http://schemas.openxmlformats.org/spreadsheetml/2006/main" count="509" uniqueCount="294">
  <si>
    <t>Sat</t>
  </si>
  <si>
    <t>Sun</t>
  </si>
  <si>
    <t xml:space="preserve">Trevor Jones </t>
  </si>
  <si>
    <t xml:space="preserve">Francoise Bannister </t>
  </si>
  <si>
    <t xml:space="preserve">Therese Jamin </t>
  </si>
  <si>
    <t xml:space="preserve">Jim Blakelock </t>
  </si>
  <si>
    <t xml:space="preserve">Frank Jackson </t>
  </si>
  <si>
    <t>Santa</t>
  </si>
  <si>
    <t>Terry Brown</t>
  </si>
  <si>
    <t xml:space="preserve">Alan Leadbetter </t>
  </si>
  <si>
    <t xml:space="preserve">McCorrin &amp; McBunker </t>
  </si>
  <si>
    <t>Liz Sheffield</t>
  </si>
  <si>
    <t>Gill Bunker</t>
  </si>
  <si>
    <t>Sara Waldron</t>
  </si>
  <si>
    <t xml:space="preserve">Dee Brockway </t>
  </si>
  <si>
    <t>Thu</t>
  </si>
  <si>
    <t>Date</t>
  </si>
  <si>
    <t>Leader</t>
  </si>
  <si>
    <t>Name</t>
  </si>
  <si>
    <t>Location</t>
  </si>
  <si>
    <t xml:space="preserve">Sat May 25 2024 </t>
  </si>
  <si>
    <t xml:space="preserve">Day 3 Outer Aylesbury Ring </t>
  </si>
  <si>
    <t>Aylesbury</t>
  </si>
  <si>
    <t xml:space="preserve">Sun Jun 9 2024 </t>
  </si>
  <si>
    <t>Spot The Benches</t>
  </si>
  <si>
    <t xml:space="preserve">Thu Jun 27 2024 </t>
  </si>
  <si>
    <t xml:space="preserve">The Washlands/Hackleton </t>
  </si>
  <si>
    <t xml:space="preserve">Sun Jul 7 2024 </t>
  </si>
  <si>
    <t>Bedford Ouse Valley Way</t>
  </si>
  <si>
    <t>Bedford</t>
  </si>
  <si>
    <t xml:space="preserve">Sat Jul 13 2024 </t>
  </si>
  <si>
    <t xml:space="preserve">Day 4 Outer Aylesbury Ring </t>
  </si>
  <si>
    <t xml:space="preserve">Sat Jul 20 2024 </t>
  </si>
  <si>
    <t>Norm’s Curiositea Trot</t>
  </si>
  <si>
    <t>Pitstone</t>
  </si>
  <si>
    <t xml:space="preserve">Thu Jul 25 2024 </t>
  </si>
  <si>
    <t>Rammamere Ramble</t>
  </si>
  <si>
    <t>Leighton Buzzard</t>
  </si>
  <si>
    <t xml:space="preserve">Sat Aug 3 2024 </t>
  </si>
  <si>
    <t>Greensand Ridge/Kingfisher Way</t>
  </si>
  <si>
    <t xml:space="preserve">Thu Aug 8 2024 </t>
  </si>
  <si>
    <t>Knightley Way &amp; Grafton Way</t>
  </si>
  <si>
    <t>Distance</t>
  </si>
  <si>
    <t>Dave Findel-Hawkins</t>
  </si>
  <si>
    <t xml:space="preserve">Sat Aug 17 2024  </t>
  </si>
  <si>
    <t>Day 5 Outer Aylesbury Ring</t>
  </si>
  <si>
    <t xml:space="preserve">Thu Aug 22 2024 </t>
  </si>
  <si>
    <t xml:space="preserve">Marston Vale Timberland </t>
  </si>
  <si>
    <t>Marston</t>
  </si>
  <si>
    <t xml:space="preserve">Thu Sep 5 2024 </t>
  </si>
  <si>
    <t>Jim R's Walk</t>
  </si>
  <si>
    <t xml:space="preserve">Sat Sep 7 2024 </t>
  </si>
  <si>
    <t>Day 6 Outer Aylesbury Ring</t>
  </si>
  <si>
    <t xml:space="preserve">Thu Sep 19 2024 </t>
  </si>
  <si>
    <t xml:space="preserve">Bromham </t>
  </si>
  <si>
    <t xml:space="preserve">Thu Oct 17 2024 </t>
  </si>
  <si>
    <t>Waendle Around Northamptonshire</t>
  </si>
  <si>
    <t>Steve Clark</t>
  </si>
  <si>
    <t xml:space="preserve">Thu Nov 14 2024 </t>
  </si>
  <si>
    <t>North To Strawberry Hill</t>
  </si>
  <si>
    <t xml:space="preserve">Thu Dec 12 2024 </t>
  </si>
  <si>
    <t>Terry's Christmas Cracker</t>
  </si>
  <si>
    <t xml:space="preserve">Sun Dec 8 2024 </t>
  </si>
  <si>
    <t>Santa's Walk</t>
  </si>
  <si>
    <t xml:space="preserve">Sat Dec 28 2024 </t>
  </si>
  <si>
    <t>Twixmas Walk</t>
  </si>
  <si>
    <t xml:space="preserve">Sat Jan 18 2025 </t>
  </si>
  <si>
    <t>Norman’s Winter Curiositea Trot</t>
  </si>
  <si>
    <t>Norman Corrin</t>
  </si>
  <si>
    <t xml:space="preserve">Thu Jan 23 2025 </t>
  </si>
  <si>
    <t>Haggis Hobble</t>
  </si>
  <si>
    <t>Milton Keynes</t>
  </si>
  <si>
    <t xml:space="preserve">Oranges &amp; Lemons </t>
  </si>
  <si>
    <t>Sat Jan 25 2025</t>
  </si>
  <si>
    <t>London</t>
  </si>
  <si>
    <t xml:space="preserve">Thu Feb 13 2025 </t>
  </si>
  <si>
    <t>Around Woburn</t>
  </si>
  <si>
    <t>Woburn</t>
  </si>
  <si>
    <t xml:space="preserve">Thu May 29 2025 </t>
  </si>
  <si>
    <t>Great Ouse Valley Walk East</t>
  </si>
  <si>
    <t xml:space="preserve">Sat May 17 2025 </t>
  </si>
  <si>
    <t>Swanbourne Stroll</t>
  </si>
  <si>
    <t>Wing</t>
  </si>
  <si>
    <t xml:space="preserve">Sat May 10 2025 </t>
  </si>
  <si>
    <t>A May Meander MK Parks Trust Walking Festival</t>
  </si>
  <si>
    <t xml:space="preserve">Thu May 8 2025 </t>
  </si>
  <si>
    <t>Jurassic Way 4</t>
  </si>
  <si>
    <t xml:space="preserve">Sun May 4 2025 </t>
  </si>
  <si>
    <t>Spring Strolls from Silsoe</t>
  </si>
  <si>
    <t>Silsoe</t>
  </si>
  <si>
    <t>Thu Apr 24 2025</t>
  </si>
  <si>
    <t>Back to Strawberry Hill/Spring Chorus</t>
  </si>
  <si>
    <t xml:space="preserve">Thu Apr 10 2025 </t>
  </si>
  <si>
    <t>Jurassic Way 3</t>
  </si>
  <si>
    <t xml:space="preserve">Sat Feb 22 2025 </t>
  </si>
  <si>
    <t xml:space="preserve">Monopoly Walk </t>
  </si>
  <si>
    <t>Thu Feb 27 2025</t>
  </si>
  <si>
    <t xml:space="preserve">Sat Mar 8 2025 </t>
  </si>
  <si>
    <t>Jurassic Way 2</t>
  </si>
  <si>
    <t xml:space="preserve">Thu Mar 27 2025 </t>
  </si>
  <si>
    <t>If You Go Down To The Woods Today</t>
  </si>
  <si>
    <t>Salcey</t>
  </si>
  <si>
    <t>Jurassic Way 1</t>
  </si>
  <si>
    <t>Thu Jun 5 2025</t>
  </si>
  <si>
    <t>Around Salcey</t>
  </si>
  <si>
    <t>Sat Jun 7 2025</t>
  </si>
  <si>
    <t>Jurassic Way 5</t>
  </si>
  <si>
    <t>Day 1 Outer Aylesbury Ring</t>
  </si>
  <si>
    <t>Milton Keynes Watery Walk</t>
  </si>
  <si>
    <t>3 Counties Tread</t>
  </si>
  <si>
    <t>Day 2 Outer Aylesbury Ring</t>
  </si>
  <si>
    <t>Ampthill Amble</t>
  </si>
  <si>
    <t>Ampthill</t>
  </si>
  <si>
    <t>Harrold</t>
  </si>
  <si>
    <t>Joe Lennard</t>
  </si>
  <si>
    <t>Sun Apr 28 2024</t>
  </si>
  <si>
    <t>Code</t>
  </si>
  <si>
    <t>MK45</t>
  </si>
  <si>
    <t>MK43</t>
  </si>
  <si>
    <t>Marsworth</t>
  </si>
  <si>
    <t>HP23</t>
  </si>
  <si>
    <t>MK7</t>
  </si>
  <si>
    <t>Summer Leys &amp; Nene Valley</t>
  </si>
  <si>
    <t>Wellingborough</t>
  </si>
  <si>
    <t>NN8</t>
  </si>
  <si>
    <t>Oving</t>
  </si>
  <si>
    <t>HP22</t>
  </si>
  <si>
    <t>Weston</t>
  </si>
  <si>
    <t>SG7</t>
  </si>
  <si>
    <t>Northampton</t>
  </si>
  <si>
    <t>NN1</t>
  </si>
  <si>
    <t>MK42</t>
  </si>
  <si>
    <t>Waddesdon</t>
  </si>
  <si>
    <t>HP18</t>
  </si>
  <si>
    <t>LU7</t>
  </si>
  <si>
    <t>Barrowden</t>
  </si>
  <si>
    <t>Graham Dolby</t>
  </si>
  <si>
    <t>LE15</t>
  </si>
  <si>
    <t>NN7</t>
  </si>
  <si>
    <t>MK14</t>
  </si>
  <si>
    <t>East Carlton</t>
  </si>
  <si>
    <t>LE16</t>
  </si>
  <si>
    <t>Peterborough</t>
  </si>
  <si>
    <t>PE8</t>
  </si>
  <si>
    <t>Sandy</t>
  </si>
  <si>
    <t>SG19</t>
  </si>
  <si>
    <t>Wolverton</t>
  </si>
  <si>
    <t>MK12</t>
  </si>
  <si>
    <t>Wendover</t>
  </si>
  <si>
    <t>Bromham</t>
  </si>
  <si>
    <t>MK6</t>
  </si>
  <si>
    <t>Biggleswade</t>
  </si>
  <si>
    <t>SG18</t>
  </si>
  <si>
    <t>Woodford Halse</t>
  </si>
  <si>
    <t>NN11</t>
  </si>
  <si>
    <t>MK17</t>
  </si>
  <si>
    <t>Watford</t>
  </si>
  <si>
    <t>NN6</t>
  </si>
  <si>
    <t>Roade/Salcey</t>
  </si>
  <si>
    <t>Welford</t>
  </si>
  <si>
    <t>Day</t>
  </si>
  <si>
    <t>Avg Walkers</t>
  </si>
  <si>
    <t>Number of walks</t>
  </si>
  <si>
    <t>Avg
Dist</t>
  </si>
  <si>
    <t>Grand Total</t>
  </si>
  <si>
    <t>Jurassic Way 6</t>
  </si>
  <si>
    <t>Roy Carter</t>
  </si>
  <si>
    <t>Stamford</t>
  </si>
  <si>
    <t>PE9</t>
  </si>
  <si>
    <t>INSERT NEW ROWS ABOVE THIS LINE FOR FORMULAS TO BE AUTOMATICALLY UPDATED</t>
  </si>
  <si>
    <t>Thu Jul 10 2025</t>
  </si>
  <si>
    <t>Around Salcey Again</t>
  </si>
  <si>
    <t>Sat Jul 19 2025</t>
  </si>
  <si>
    <t>A Mid-Sumber Amble</t>
  </si>
  <si>
    <t>Lavendon</t>
  </si>
  <si>
    <t>MK46</t>
  </si>
  <si>
    <t>Thu Jul 24 2025</t>
  </si>
  <si>
    <t>Thu Jul 31 2025</t>
  </si>
  <si>
    <t>North Beds Heritage Trail (Part 1)</t>
  </si>
  <si>
    <t>Chris Bent</t>
  </si>
  <si>
    <t>Sat Aug 9 2025</t>
  </si>
  <si>
    <t>North Beds Heritage Trail (Part 2)</t>
  </si>
  <si>
    <t>Roxton</t>
  </si>
  <si>
    <t>MK44</t>
  </si>
  <si>
    <t>North Beds Heritage Trail (Part 3)</t>
  </si>
  <si>
    <t>Sharnbrook</t>
  </si>
  <si>
    <t>North Beds Heritage Trail (Part 4)</t>
  </si>
  <si>
    <t>MK40</t>
  </si>
  <si>
    <t>&lt; Plus 4 from Torquay Trip</t>
  </si>
  <si>
    <t>Geoff Curnock</t>
  </si>
  <si>
    <t>Di Baldwin</t>
  </si>
  <si>
    <t>Walk the Hanslope Circular Ride</t>
  </si>
  <si>
    <t>Aylesbury Ring Part 1</t>
  </si>
  <si>
    <t>Aylesbury Ring Part 2</t>
  </si>
  <si>
    <t>Trevor Jones</t>
  </si>
  <si>
    <t>Bridge Bagging</t>
  </si>
  <si>
    <t>2 Circulars from Clophill</t>
  </si>
  <si>
    <t>Clophill</t>
  </si>
  <si>
    <t>Dunstable Ups and Downs</t>
  </si>
  <si>
    <t>Dunstable</t>
  </si>
  <si>
    <t>LU6</t>
  </si>
  <si>
    <t>Walk Leaders (Nov 24/25)</t>
  </si>
  <si>
    <t>2024/2025</t>
  </si>
  <si>
    <t>2025/2026</t>
  </si>
  <si>
    <t>Sun Nov 2 2025</t>
  </si>
  <si>
    <t>Sat Sep 6 2025</t>
  </si>
  <si>
    <t>Thu Sep 18 2025</t>
  </si>
  <si>
    <t>Sat Sep 27 2025</t>
  </si>
  <si>
    <t>Sat Oct 4 2025</t>
  </si>
  <si>
    <t>Thu Oct 9 2025</t>
  </si>
  <si>
    <t>Sat Oct 11 2025</t>
  </si>
  <si>
    <t>Sun Oct 19 2025</t>
  </si>
  <si>
    <t>The Claydons</t>
  </si>
  <si>
    <t>Granborough</t>
  </si>
  <si>
    <t>MK18</t>
  </si>
  <si>
    <t>Nick Emery</t>
  </si>
  <si>
    <t>Thu Nov 6 2025</t>
  </si>
  <si>
    <t>Washlands to Whiston and back</t>
  </si>
  <si>
    <t>NN3</t>
  </si>
  <si>
    <t>Walk Leaders (Nov 25/26)</t>
  </si>
  <si>
    <t>Walks Led</t>
  </si>
  <si>
    <t>Jim Blakelock</t>
  </si>
  <si>
    <t>Therese Jarmin</t>
  </si>
  <si>
    <t>A Second Pilgrim's Progress Part 1</t>
  </si>
  <si>
    <t>Jerome Ripp (London)</t>
  </si>
  <si>
    <t>Thu Nov 20 2025</t>
  </si>
  <si>
    <t>Jim Robinson</t>
  </si>
  <si>
    <t>Sun Nov 30 2025</t>
  </si>
  <si>
    <t>BBN AGM Walk</t>
  </si>
  <si>
    <t>Henlow</t>
  </si>
  <si>
    <t>SG16</t>
  </si>
  <si>
    <t>Dee Brockway</t>
  </si>
  <si>
    <t>Sun Dec 14 2025</t>
  </si>
  <si>
    <t>Hark the Harrold Angels Sing</t>
  </si>
  <si>
    <t>Alan Leadbetter</t>
  </si>
  <si>
    <t>Thu Dec 18 2025</t>
  </si>
  <si>
    <t>Sun Dec 28 2025</t>
  </si>
  <si>
    <t>Thu Jan 08 2026</t>
  </si>
  <si>
    <t>Queen's Walk</t>
  </si>
  <si>
    <t>The Nene &amp; Summerleys</t>
  </si>
  <si>
    <t>Chris's Walk</t>
  </si>
  <si>
    <t>Morning Walk, Lunch and AGM</t>
  </si>
  <si>
    <t>Wellington Remembered</t>
  </si>
  <si>
    <t>Parsons Nose from Irchester</t>
  </si>
  <si>
    <t>Twixmas Amble</t>
  </si>
  <si>
    <t>Winter Wanderings</t>
  </si>
  <si>
    <t>Circuit From Shortstown</t>
  </si>
  <si>
    <t>NN29</t>
  </si>
  <si>
    <t>NN14</t>
  </si>
  <si>
    <t>Stoke Hammond</t>
  </si>
  <si>
    <t>Gayton</t>
  </si>
  <si>
    <t>Great Doddington</t>
  </si>
  <si>
    <t>Woodford</t>
  </si>
  <si>
    <t>Irchester</t>
  </si>
  <si>
    <t>Shortstown</t>
  </si>
  <si>
    <t>Hartwell</t>
  </si>
  <si>
    <t>Walk Leaders (Nov 23/24)</t>
  </si>
  <si>
    <t>A Second Pilgrim's Progress Part 2</t>
  </si>
  <si>
    <t>Ridgmont</t>
  </si>
  <si>
    <t xml:space="preserve">McBunker </t>
  </si>
  <si>
    <t>Francoise Bannister</t>
  </si>
  <si>
    <t>Frank Jackson</t>
  </si>
  <si>
    <t>Therese Jamin</t>
  </si>
  <si>
    <t>(blank)</t>
  </si>
  <si>
    <t>Numbers on BBN Social Walks from Novermber 2023</t>
  </si>
  <si>
    <t>Thu Feb 05 2026</t>
  </si>
  <si>
    <t>Broom</t>
  </si>
  <si>
    <t xml:space="preserve">A Clean Sweep - Take 3 </t>
  </si>
  <si>
    <t>Rutland Round Part 1</t>
  </si>
  <si>
    <t>Oakham</t>
  </si>
  <si>
    <t>A Second Pilgrim's Progress Part 3</t>
  </si>
  <si>
    <t>Walking to Granny's</t>
  </si>
  <si>
    <t>Bugbrooke</t>
  </si>
  <si>
    <t>A Second Pilgrim's Progress Part 4</t>
  </si>
  <si>
    <t>Berkhamsted</t>
  </si>
  <si>
    <t>HP4</t>
  </si>
  <si>
    <t>Rutland Round Part 2</t>
  </si>
  <si>
    <t>Wanderings from Whittlebury</t>
  </si>
  <si>
    <t>Rutland Round Part 3</t>
  </si>
  <si>
    <t>Ketton</t>
  </si>
  <si>
    <t>Whittlebury</t>
  </si>
  <si>
    <t>NN12</t>
  </si>
  <si>
    <t>Stretton</t>
  </si>
  <si>
    <t>A Second Pilgrim's Progress Part 5</t>
  </si>
  <si>
    <t>Harrow &amp; Wealdstone</t>
  </si>
  <si>
    <t>HA3</t>
  </si>
  <si>
    <t>Rutland Round Part 4</t>
  </si>
  <si>
    <t>Salcey and Beyond</t>
  </si>
  <si>
    <t>Piddington</t>
  </si>
  <si>
    <t>Memorial Walk for Francoise Bannister</t>
  </si>
  <si>
    <t>Baldock</t>
  </si>
  <si>
    <t>Jackie Burnett &amp; Dee Brockway</t>
  </si>
  <si>
    <t>Out &amp; Back to Barton</t>
  </si>
  <si>
    <t>Barton Le Clay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</si>
</sst>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mmm\ dd\ yyyy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164" fontId="3" fillId="0" borderId="4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0" fillId="0" borderId="6" xfId="0" applyBorder="1"/>
    <xf numFmtId="165" fontId="0" fillId="0" borderId="6" xfId="0" applyNumberFormat="1" applyBorder="1"/>
    <xf numFmtId="1" fontId="0" fillId="0" borderId="6" xfId="0" applyNumberFormat="1" applyBorder="1"/>
    <xf numFmtId="0" fontId="0" fillId="0" borderId="0" xfId="0" applyAlignment="1">
      <alignment horizontal="left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0" fillId="0" borderId="0" xfId="0" pivotButton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3" fillId="0" borderId="8" xfId="0" applyNumberFormat="1" applyFont="1" applyBorder="1" applyAlignment="1">
      <alignment horizontal="left"/>
    </xf>
    <xf numFmtId="0" fontId="3" fillId="2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164" fontId="3" fillId="4" borderId="4" xfId="0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9" xfId="0" applyFont="1" applyBorder="1"/>
  </cellXfs>
  <cellStyles count="1">
    <cellStyle name="Normal" xfId="0" builtinId="0"/>
  </cellStyles>
  <dxfs count="2"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2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m Blakelock" refreshedDate="45966.573825694446" createdVersion="8" refreshedVersion="8" minRefreshableVersion="3" recordCount="36" xr:uid="{DAD7208C-4BB5-4AEA-ADC2-3CA3D20FBD17}">
  <cacheSource type="worksheet">
    <worksheetSource ref="C34:C70" sheet="Social Walks"/>
  </cacheSource>
  <cacheFields count="1">
    <cacheField name="Steve Clark" numFmtId="0">
      <sharedItems containsBlank="1" count="19">
        <m/>
        <s v="Steve Clark"/>
        <s v="Santa"/>
        <s v="Terry Brown"/>
        <s v="Alan Leadbetter "/>
        <s v="Norman Corrin"/>
        <s v="McCorrin &amp; McBunker "/>
        <s v="Liz Sheffield"/>
        <s v="Gill Bunker"/>
        <s v="Sara Waldron"/>
        <s v="Geoff Curnock"/>
        <s v="Di Baldwin"/>
        <s v="Dee Brockway "/>
        <s v="Jim Blakelock "/>
        <s v="Therese Jamin "/>
        <s v="Graham Dolby"/>
        <s v="Roy Carter"/>
        <s v="Chris Bent"/>
        <s v="Trevor Jon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m Blakelock" refreshedDate="46039.77741412037" createdVersion="8" refreshedVersion="8" minRefreshableVersion="3" recordCount="32" xr:uid="{9E25E25C-053C-4757-B427-8091CFD177C8}">
  <cacheSource type="worksheet">
    <worksheetSource ref="C2:C34" sheet="Social Walks"/>
  </cacheSource>
  <cacheFields count="1">
    <cacheField name="Leader" numFmtId="0">
      <sharedItems count="16">
        <s v="Steve Clark"/>
        <s v="Chris Bent"/>
        <s v="Alan Leadbetter"/>
        <s v="Jim Robinson"/>
        <s v="Terry Brown"/>
        <s v="McCorrin &amp; McBunker "/>
        <s v="Therese Jarmin"/>
        <s v="Trevor Jones "/>
        <s v="Sara Waldron"/>
        <s v="Joe Lennard"/>
        <s v="Dee Brockway "/>
        <s v="Francoise Bannister "/>
        <s v="Norman Corrin"/>
        <s v="Jim Blakelock "/>
        <s v="Dave Findel-Hawkins"/>
        <s v="Frank Jackson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m Blakelock" refreshedDate="46104.786142708334" createdVersion="8" refreshedVersion="8" minRefreshableVersion="3" recordCount="20" xr:uid="{540DCF12-6A00-40C3-8F1E-66FC6EFFA8E2}">
  <cacheSource type="worksheet">
    <worksheetSource ref="C71:C95" sheet="Social Walks"/>
  </cacheSource>
  <cacheFields count="1">
    <cacheField name="Leader" numFmtId="0">
      <sharedItems containsBlank="1" count="12">
        <s v="Chris Bent"/>
        <s v="Steve Clark"/>
        <s v="Jerome Ripp (London)"/>
        <s v="Terry Brown"/>
        <s v="Alan Leadbetter "/>
        <s v="Sara Waldron"/>
        <s v="Jim Blakelock "/>
        <s v="McBunker "/>
        <s v="Nick Emery"/>
        <s v="Geoff Curnock"/>
        <s v="Graham Dolby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x v="0"/>
  </r>
  <r>
    <x v="1"/>
  </r>
  <r>
    <x v="2"/>
  </r>
  <r>
    <x v="3"/>
  </r>
  <r>
    <x v="4"/>
  </r>
  <r>
    <x v="5"/>
  </r>
  <r>
    <x v="6"/>
  </r>
  <r>
    <x v="3"/>
  </r>
  <r>
    <x v="7"/>
  </r>
  <r>
    <x v="8"/>
  </r>
  <r>
    <x v="9"/>
  </r>
  <r>
    <x v="10"/>
  </r>
  <r>
    <x v="7"/>
  </r>
  <r>
    <x v="11"/>
  </r>
  <r>
    <x v="1"/>
  </r>
  <r>
    <x v="12"/>
  </r>
  <r>
    <x v="1"/>
  </r>
  <r>
    <x v="8"/>
  </r>
  <r>
    <x v="13"/>
  </r>
  <r>
    <x v="14"/>
  </r>
  <r>
    <x v="1"/>
  </r>
  <r>
    <x v="15"/>
  </r>
  <r>
    <x v="16"/>
  </r>
  <r>
    <x v="1"/>
  </r>
  <r>
    <x v="4"/>
  </r>
  <r>
    <x v="13"/>
  </r>
  <r>
    <x v="17"/>
  </r>
  <r>
    <x v="16"/>
  </r>
  <r>
    <x v="3"/>
  </r>
  <r>
    <x v="9"/>
  </r>
  <r>
    <x v="9"/>
  </r>
  <r>
    <x v="13"/>
  </r>
  <r>
    <x v="17"/>
  </r>
  <r>
    <x v="12"/>
  </r>
  <r>
    <x v="18"/>
  </r>
  <r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</r>
  <r>
    <x v="1"/>
  </r>
  <r>
    <x v="2"/>
  </r>
  <r>
    <x v="3"/>
  </r>
  <r>
    <x v="2"/>
  </r>
  <r>
    <x v="4"/>
  </r>
  <r>
    <x v="2"/>
  </r>
  <r>
    <x v="5"/>
  </r>
  <r>
    <x v="1"/>
  </r>
  <r>
    <x v="6"/>
  </r>
  <r>
    <x v="7"/>
  </r>
  <r>
    <x v="8"/>
  </r>
  <r>
    <x v="9"/>
  </r>
  <r>
    <x v="7"/>
  </r>
  <r>
    <x v="8"/>
  </r>
  <r>
    <x v="10"/>
  </r>
  <r>
    <x v="0"/>
  </r>
  <r>
    <x v="7"/>
  </r>
  <r>
    <x v="11"/>
  </r>
  <r>
    <x v="0"/>
  </r>
  <r>
    <x v="6"/>
  </r>
  <r>
    <x v="7"/>
  </r>
  <r>
    <x v="12"/>
  </r>
  <r>
    <x v="13"/>
  </r>
  <r>
    <x v="11"/>
  </r>
  <r>
    <x v="14"/>
  </r>
  <r>
    <x v="7"/>
  </r>
  <r>
    <x v="8"/>
  </r>
  <r>
    <x v="3"/>
  </r>
  <r>
    <x v="7"/>
  </r>
  <r>
    <x v="15"/>
  </r>
  <r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</r>
  <r>
    <x v="1"/>
  </r>
  <r>
    <x v="2"/>
  </r>
  <r>
    <x v="3"/>
  </r>
  <r>
    <x v="4"/>
  </r>
  <r>
    <x v="3"/>
  </r>
  <r>
    <x v="4"/>
  </r>
  <r>
    <x v="5"/>
  </r>
  <r>
    <x v="6"/>
  </r>
  <r>
    <x v="7"/>
  </r>
  <r>
    <x v="3"/>
  </r>
  <r>
    <x v="8"/>
  </r>
  <r>
    <x v="2"/>
  </r>
  <r>
    <x v="0"/>
  </r>
  <r>
    <x v="2"/>
  </r>
  <r>
    <x v="9"/>
  </r>
  <r>
    <x v="0"/>
  </r>
  <r>
    <x v="10"/>
  </r>
  <r>
    <x v="2"/>
  </r>
  <r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0AA352-852F-4FC3-A0C9-56D6F396CF93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showHeaders="0" outline="1" outlineData="1" multipleFieldFilters="0" rowHeaderCaption="Leader">
  <location ref="K4:L21" firstHeaderRow="1" firstDataRow="1" firstDataCol="1"/>
  <pivotFields count="1">
    <pivotField axis="axisRow" dataField="1" showAll="0">
      <items count="17">
        <item x="2"/>
        <item x="1"/>
        <item x="14"/>
        <item x="10"/>
        <item x="11"/>
        <item x="15"/>
        <item x="13"/>
        <item x="3"/>
        <item x="9"/>
        <item x="5"/>
        <item x="12"/>
        <item x="8"/>
        <item x="0"/>
        <item x="4"/>
        <item x="6"/>
        <item x="7"/>
        <item t="default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Walks Led" fld="0" subtotal="count" baseField="0" baseItem="0"/>
  </dataFields>
  <formats count="1"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0240E0-7772-4900-BB44-750758D713C8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showHeaders="0" outline="1" outlineData="1" multipleFieldFilters="0" rowHeaderCaption="Leader">
  <location ref="K37:L56" firstHeaderRow="1" firstDataRow="1" firstDataCol="1"/>
  <pivotFields count="1">
    <pivotField name="Leader" axis="axisRow" dataField="1" showAll="0" sortType="ascending">
      <items count="20">
        <item x="4"/>
        <item x="17"/>
        <item x="12"/>
        <item x="11"/>
        <item x="10"/>
        <item x="8"/>
        <item x="15"/>
        <item x="13"/>
        <item x="7"/>
        <item x="6"/>
        <item x="5"/>
        <item x="16"/>
        <item x="2"/>
        <item x="9"/>
        <item x="1"/>
        <item x="3"/>
        <item x="14"/>
        <item x="18"/>
        <item h="1" x="0"/>
        <item t="default"/>
      </items>
    </pivotField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Walks Led" fld="0" subtotal="count" baseField="0" baseItem="0"/>
  </dataFields>
  <formats count="1"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B0BCED-81E0-4986-841E-E00FB132FCF9}" name="PivotTable5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Leader">
  <location ref="K73:L86" firstHeaderRow="1" firstDataRow="1" firstDataCol="1"/>
  <pivotFields count="1">
    <pivotField axis="axisRow" dataField="1" showAll="0" includeNewItemsInFilter="1" sortType="ascending">
      <items count="13">
        <item x="4"/>
        <item x="0"/>
        <item x="9"/>
        <item x="10"/>
        <item x="2"/>
        <item x="6"/>
        <item x="7"/>
        <item x="8"/>
        <item x="5"/>
        <item x="1"/>
        <item x="3"/>
        <item x="1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Walks Le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73DD-365B-425D-8C21-3D8C1E3E74A4}">
  <sheetPr>
    <pageSetUpPr fitToPage="1"/>
  </sheetPr>
  <dimension ref="A1:Q96"/>
  <sheetViews>
    <sheetView tabSelected="1" zoomScaleNormal="100" workbookViewId="0">
      <pane ySplit="2" topLeftCell="A35" activePane="bottomLeft" state="frozen"/>
      <selection pane="bottomLeft" activeCell="K94" sqref="K94"/>
    </sheetView>
  </sheetViews>
  <sheetFormatPr defaultRowHeight="14.5" outlineLevelRow="1" x14ac:dyDescent="0.35"/>
  <cols>
    <col min="1" max="1" width="18.08984375" bestFit="1" customWidth="1"/>
    <col min="2" max="2" width="48.81640625" bestFit="1" customWidth="1"/>
    <col min="3" max="3" width="29.6328125" bestFit="1" customWidth="1"/>
    <col min="4" max="4" width="17.90625" bestFit="1" customWidth="1"/>
    <col min="5" max="5" width="6.7265625" bestFit="1" customWidth="1"/>
    <col min="6" max="6" width="12" style="8" customWidth="1"/>
    <col min="7" max="9" width="8" customWidth="1"/>
    <col min="10" max="10" width="4.1796875" customWidth="1"/>
    <col min="11" max="11" width="19.26953125" bestFit="1" customWidth="1"/>
    <col min="12" max="12" width="9.26953125" bestFit="1" customWidth="1"/>
    <col min="13" max="13" width="4.26953125" customWidth="1"/>
    <col min="14" max="14" width="10.453125" customWidth="1"/>
    <col min="15" max="17" width="10.54296875" customWidth="1"/>
  </cols>
  <sheetData>
    <row r="1" spans="1:17" ht="23" customHeight="1" thickBot="1" x14ac:dyDescent="0.4">
      <c r="A1" s="39" t="s">
        <v>264</v>
      </c>
      <c r="B1" s="40"/>
      <c r="C1" s="40"/>
      <c r="D1" s="40"/>
      <c r="E1" s="40"/>
      <c r="F1" s="40"/>
      <c r="G1" s="40"/>
      <c r="H1" s="40"/>
      <c r="I1" s="41"/>
    </row>
    <row r="2" spans="1:17" ht="15.5" thickBot="1" x14ac:dyDescent="0.4">
      <c r="A2" s="1" t="s">
        <v>16</v>
      </c>
      <c r="B2" s="5" t="s">
        <v>18</v>
      </c>
      <c r="C2" s="5" t="s">
        <v>17</v>
      </c>
      <c r="D2" s="5" t="s">
        <v>19</v>
      </c>
      <c r="E2" s="5" t="s">
        <v>116</v>
      </c>
      <c r="F2" s="2" t="s">
        <v>42</v>
      </c>
      <c r="G2" s="2" t="s">
        <v>15</v>
      </c>
      <c r="H2" s="2" t="s">
        <v>0</v>
      </c>
      <c r="I2" s="2" t="s">
        <v>1</v>
      </c>
    </row>
    <row r="3" spans="1:17" ht="16" hidden="1" outlineLevel="1" thickBot="1" x14ac:dyDescent="0.4">
      <c r="A3" s="30">
        <v>45232</v>
      </c>
      <c r="B3" s="16" t="s">
        <v>239</v>
      </c>
      <c r="C3" s="6" t="s">
        <v>57</v>
      </c>
      <c r="D3" s="6" t="s">
        <v>123</v>
      </c>
      <c r="E3" s="6" t="s">
        <v>124</v>
      </c>
      <c r="F3" s="4">
        <v>15</v>
      </c>
      <c r="G3" s="4">
        <v>5</v>
      </c>
      <c r="H3" s="4"/>
      <c r="I3" s="4"/>
      <c r="K3" s="44" t="s">
        <v>256</v>
      </c>
      <c r="L3" s="44"/>
      <c r="M3" s="44"/>
      <c r="N3" s="44"/>
    </row>
    <row r="4" spans="1:17" ht="16" hidden="1" customHeight="1" outlineLevel="1" thickBot="1" x14ac:dyDescent="0.4">
      <c r="A4" s="30">
        <v>45246</v>
      </c>
      <c r="B4" s="16" t="s">
        <v>240</v>
      </c>
      <c r="C4" s="6" t="s">
        <v>179</v>
      </c>
      <c r="D4" s="6" t="s">
        <v>250</v>
      </c>
      <c r="E4" s="6" t="s">
        <v>138</v>
      </c>
      <c r="F4" s="4">
        <v>15</v>
      </c>
      <c r="G4" s="4">
        <v>3</v>
      </c>
      <c r="H4" s="4"/>
      <c r="I4" s="4"/>
      <c r="L4" s="18" t="s">
        <v>220</v>
      </c>
      <c r="N4" s="42" t="s">
        <v>160</v>
      </c>
      <c r="O4" s="43" t="s">
        <v>162</v>
      </c>
      <c r="P4" s="43" t="s">
        <v>163</v>
      </c>
      <c r="Q4" s="43" t="s">
        <v>161</v>
      </c>
    </row>
    <row r="5" spans="1:17" ht="16" hidden="1" customHeight="1" outlineLevel="1" thickBot="1" x14ac:dyDescent="0.4">
      <c r="A5" s="30">
        <v>45256</v>
      </c>
      <c r="B5" s="16" t="s">
        <v>241</v>
      </c>
      <c r="C5" s="6" t="s">
        <v>234</v>
      </c>
      <c r="D5" s="6" t="s">
        <v>251</v>
      </c>
      <c r="E5" s="6" t="s">
        <v>247</v>
      </c>
      <c r="F5" s="4">
        <v>8</v>
      </c>
      <c r="G5" s="4"/>
      <c r="H5" s="4"/>
      <c r="I5" s="4">
        <v>9</v>
      </c>
      <c r="K5" s="14" t="s">
        <v>234</v>
      </c>
      <c r="L5">
        <v>3</v>
      </c>
      <c r="N5" s="42"/>
      <c r="O5" s="43"/>
      <c r="P5" s="43"/>
      <c r="Q5" s="43"/>
    </row>
    <row r="6" spans="1:17" ht="16" hidden="1" customHeight="1" outlineLevel="1" thickBot="1" x14ac:dyDescent="0.4">
      <c r="A6" s="30">
        <v>45260</v>
      </c>
      <c r="B6" s="16" t="s">
        <v>242</v>
      </c>
      <c r="C6" s="6" t="s">
        <v>226</v>
      </c>
      <c r="D6" s="6" t="s">
        <v>252</v>
      </c>
      <c r="E6" s="6" t="s">
        <v>248</v>
      </c>
      <c r="F6" s="4">
        <v>15</v>
      </c>
      <c r="G6" s="4">
        <v>10</v>
      </c>
      <c r="H6" s="4"/>
      <c r="I6" s="4"/>
      <c r="K6" s="14" t="s">
        <v>179</v>
      </c>
      <c r="L6">
        <v>2</v>
      </c>
      <c r="N6" s="10" t="s">
        <v>15</v>
      </c>
      <c r="O6" s="11">
        <f>COUNT(G3:G34)</f>
        <v>18</v>
      </c>
      <c r="P6" s="12">
        <f>SUMIF(G2:G34,"&gt;0",F2:F34)/O6</f>
        <v>14.805555555555555</v>
      </c>
      <c r="Q6" s="13">
        <f>AVERAGE(G3:G34)</f>
        <v>10.888888888888889</v>
      </c>
    </row>
    <row r="7" spans="1:17" ht="16" hidden="1" customHeight="1" outlineLevel="1" thickBot="1" x14ac:dyDescent="0.4">
      <c r="A7" s="30">
        <v>45270</v>
      </c>
      <c r="B7" s="16" t="s">
        <v>243</v>
      </c>
      <c r="C7" s="6" t="s">
        <v>234</v>
      </c>
      <c r="D7" s="6" t="s">
        <v>253</v>
      </c>
      <c r="E7" s="6" t="s">
        <v>247</v>
      </c>
      <c r="F7" s="4">
        <v>10</v>
      </c>
      <c r="G7" s="4"/>
      <c r="H7" s="4"/>
      <c r="I7" s="4">
        <v>11</v>
      </c>
      <c r="K7" s="14" t="s">
        <v>43</v>
      </c>
      <c r="L7">
        <v>1</v>
      </c>
      <c r="N7" s="10" t="s">
        <v>0</v>
      </c>
      <c r="O7" s="11">
        <f>COUNT(H3:H34)</f>
        <v>8</v>
      </c>
      <c r="P7" s="12">
        <f>SUMIF(H2:H34,"&gt;0",F2:F34)/O7</f>
        <v>18.3125</v>
      </c>
      <c r="Q7" s="13">
        <f>AVERAGE(H3:H34)</f>
        <v>7.5</v>
      </c>
    </row>
    <row r="8" spans="1:17" ht="16" hidden="1" outlineLevel="1" thickBot="1" x14ac:dyDescent="0.4">
      <c r="A8" s="30">
        <v>45274</v>
      </c>
      <c r="B8" s="16" t="s">
        <v>61</v>
      </c>
      <c r="C8" s="6" t="s">
        <v>8</v>
      </c>
      <c r="D8" s="6" t="s">
        <v>249</v>
      </c>
      <c r="E8" s="6" t="s">
        <v>155</v>
      </c>
      <c r="F8" s="4">
        <v>11.5</v>
      </c>
      <c r="G8" s="4">
        <v>15</v>
      </c>
      <c r="H8" s="4"/>
      <c r="I8" s="4"/>
      <c r="K8" s="14" t="s">
        <v>14</v>
      </c>
      <c r="L8">
        <v>1</v>
      </c>
      <c r="N8" s="10" t="s">
        <v>1</v>
      </c>
      <c r="O8" s="11">
        <f>COUNT(I3:I34)</f>
        <v>6</v>
      </c>
      <c r="P8" s="12">
        <f ca="1">SUMIF(I3:I34,"&gt;0",F4:F34)/O8</f>
        <v>14.333333333333334</v>
      </c>
      <c r="Q8" s="13">
        <f>AVERAGE(I3:I34)</f>
        <v>12.333333333333334</v>
      </c>
    </row>
    <row r="9" spans="1:17" ht="16" hidden="1" outlineLevel="1" thickBot="1" x14ac:dyDescent="0.4">
      <c r="A9" s="30">
        <v>45288</v>
      </c>
      <c r="B9" s="16" t="s">
        <v>244</v>
      </c>
      <c r="C9" s="6" t="s">
        <v>234</v>
      </c>
      <c r="D9" s="6" t="s">
        <v>151</v>
      </c>
      <c r="E9" s="6" t="s">
        <v>152</v>
      </c>
      <c r="F9" s="4">
        <v>8</v>
      </c>
      <c r="G9" s="4">
        <v>9</v>
      </c>
      <c r="H9" s="4"/>
      <c r="I9" s="4"/>
      <c r="K9" s="14" t="s">
        <v>3</v>
      </c>
      <c r="L9">
        <v>2</v>
      </c>
    </row>
    <row r="10" spans="1:17" ht="16" hidden="1" outlineLevel="1" thickBot="1" x14ac:dyDescent="0.4">
      <c r="A10" s="30">
        <v>45316</v>
      </c>
      <c r="B10" s="16" t="s">
        <v>70</v>
      </c>
      <c r="C10" s="6" t="s">
        <v>10</v>
      </c>
      <c r="D10" s="6" t="s">
        <v>71</v>
      </c>
      <c r="E10" s="6" t="s">
        <v>139</v>
      </c>
      <c r="F10" s="4">
        <v>13.5</v>
      </c>
      <c r="G10" s="4">
        <v>22</v>
      </c>
      <c r="H10" s="4"/>
      <c r="I10" s="4"/>
      <c r="K10" s="14" t="s">
        <v>6</v>
      </c>
      <c r="L10">
        <v>1</v>
      </c>
    </row>
    <row r="11" spans="1:17" ht="16" hidden="1" outlineLevel="1" thickBot="1" x14ac:dyDescent="0.4">
      <c r="A11" s="30">
        <v>45330</v>
      </c>
      <c r="B11" s="16" t="s">
        <v>245</v>
      </c>
      <c r="C11" s="6" t="s">
        <v>179</v>
      </c>
      <c r="D11" s="6" t="s">
        <v>255</v>
      </c>
      <c r="E11" s="6" t="s">
        <v>138</v>
      </c>
      <c r="F11" s="4">
        <v>15</v>
      </c>
      <c r="G11" s="4">
        <v>10</v>
      </c>
      <c r="H11" s="4"/>
      <c r="I11" s="4"/>
      <c r="K11" s="14" t="s">
        <v>5</v>
      </c>
      <c r="L11">
        <v>1</v>
      </c>
    </row>
    <row r="12" spans="1:17" ht="16" hidden="1" outlineLevel="1" thickBot="1" x14ac:dyDescent="0.4">
      <c r="A12" s="30">
        <v>45347</v>
      </c>
      <c r="B12" s="16" t="s">
        <v>246</v>
      </c>
      <c r="C12" s="33" t="s">
        <v>262</v>
      </c>
      <c r="D12" s="6" t="s">
        <v>254</v>
      </c>
      <c r="E12" s="6" t="s">
        <v>131</v>
      </c>
      <c r="F12" s="4">
        <v>17</v>
      </c>
      <c r="G12" s="4"/>
      <c r="H12" s="4"/>
      <c r="I12" s="4">
        <v>20</v>
      </c>
      <c r="K12" s="14" t="s">
        <v>226</v>
      </c>
      <c r="L12">
        <v>2</v>
      </c>
    </row>
    <row r="13" spans="1:17" ht="15.5" hidden="1" outlineLevel="1" thickBot="1" x14ac:dyDescent="0.4">
      <c r="A13" s="19">
        <v>45367</v>
      </c>
      <c r="B13" s="16" t="s">
        <v>107</v>
      </c>
      <c r="C13" s="32" t="s">
        <v>194</v>
      </c>
      <c r="D13" s="6" t="s">
        <v>119</v>
      </c>
      <c r="E13" s="6" t="s">
        <v>120</v>
      </c>
      <c r="F13" s="4">
        <v>16</v>
      </c>
      <c r="G13" s="4"/>
      <c r="H13" s="4">
        <v>5</v>
      </c>
      <c r="I13" s="4"/>
      <c r="K13" s="14" t="s">
        <v>114</v>
      </c>
      <c r="L13">
        <v>1</v>
      </c>
    </row>
    <row r="14" spans="1:17" ht="15.5" hidden="1" outlineLevel="1" thickBot="1" x14ac:dyDescent="0.4">
      <c r="A14" s="9">
        <v>45372</v>
      </c>
      <c r="B14" s="6" t="s">
        <v>108</v>
      </c>
      <c r="C14" s="3" t="s">
        <v>13</v>
      </c>
      <c r="D14" s="6" t="s">
        <v>71</v>
      </c>
      <c r="E14" s="6" t="s">
        <v>121</v>
      </c>
      <c r="F14" s="4">
        <v>14</v>
      </c>
      <c r="G14" s="4">
        <v>16</v>
      </c>
      <c r="H14" s="4"/>
      <c r="I14" s="4"/>
      <c r="K14" s="14" t="s">
        <v>10</v>
      </c>
      <c r="L14">
        <v>1</v>
      </c>
    </row>
    <row r="15" spans="1:17" ht="15.5" hidden="1" outlineLevel="1" thickBot="1" x14ac:dyDescent="0.4">
      <c r="A15" s="9">
        <v>45386</v>
      </c>
      <c r="B15" s="6" t="s">
        <v>109</v>
      </c>
      <c r="C15" s="31" t="s">
        <v>114</v>
      </c>
      <c r="D15" s="6" t="s">
        <v>113</v>
      </c>
      <c r="E15" s="6" t="s">
        <v>118</v>
      </c>
      <c r="F15" s="4">
        <v>15.5</v>
      </c>
      <c r="G15" s="4">
        <v>18</v>
      </c>
      <c r="H15" s="4"/>
      <c r="I15" s="4"/>
      <c r="K15" s="14" t="s">
        <v>68</v>
      </c>
      <c r="L15">
        <v>1</v>
      </c>
    </row>
    <row r="16" spans="1:17" ht="15.5" hidden="1" outlineLevel="1" thickBot="1" x14ac:dyDescent="0.4">
      <c r="A16" s="9">
        <v>45395</v>
      </c>
      <c r="B16" s="6" t="s">
        <v>110</v>
      </c>
      <c r="C16" s="3" t="s">
        <v>2</v>
      </c>
      <c r="D16" s="6" t="s">
        <v>119</v>
      </c>
      <c r="E16" s="6" t="s">
        <v>120</v>
      </c>
      <c r="F16" s="4">
        <v>20</v>
      </c>
      <c r="G16" s="4"/>
      <c r="H16" s="4">
        <v>4</v>
      </c>
      <c r="I16" s="4"/>
      <c r="K16" s="14" t="s">
        <v>13</v>
      </c>
      <c r="L16">
        <v>3</v>
      </c>
    </row>
    <row r="17" spans="1:12" ht="15.5" hidden="1" outlineLevel="1" thickBot="1" x14ac:dyDescent="0.4">
      <c r="A17" s="9">
        <v>45400</v>
      </c>
      <c r="B17" s="6" t="s">
        <v>111</v>
      </c>
      <c r="C17" s="3" t="s">
        <v>13</v>
      </c>
      <c r="D17" s="6" t="s">
        <v>112</v>
      </c>
      <c r="E17" s="6" t="s">
        <v>117</v>
      </c>
      <c r="F17" s="4">
        <v>15.5</v>
      </c>
      <c r="G17" s="4">
        <v>12</v>
      </c>
      <c r="H17" s="4"/>
      <c r="I17" s="4"/>
      <c r="K17" s="14" t="s">
        <v>57</v>
      </c>
      <c r="L17">
        <v>4</v>
      </c>
    </row>
    <row r="18" spans="1:12" ht="15.5" hidden="1" outlineLevel="1" thickBot="1" x14ac:dyDescent="0.4">
      <c r="A18" s="9" t="s">
        <v>115</v>
      </c>
      <c r="B18" s="6" t="s">
        <v>88</v>
      </c>
      <c r="C18" s="3" t="s">
        <v>231</v>
      </c>
      <c r="D18" s="6" t="s">
        <v>89</v>
      </c>
      <c r="E18" s="6" t="s">
        <v>117</v>
      </c>
      <c r="F18" s="4">
        <v>19</v>
      </c>
      <c r="G18" s="4"/>
      <c r="H18" s="4"/>
      <c r="I18" s="4">
        <v>5</v>
      </c>
      <c r="K18" s="14" t="s">
        <v>8</v>
      </c>
      <c r="L18">
        <v>1</v>
      </c>
    </row>
    <row r="19" spans="1:12" ht="15.5" hidden="1" outlineLevel="1" thickBot="1" x14ac:dyDescent="0.4">
      <c r="A19" s="9">
        <v>45414</v>
      </c>
      <c r="B19" s="6" t="s">
        <v>122</v>
      </c>
      <c r="C19" s="3" t="s">
        <v>57</v>
      </c>
      <c r="D19" s="6" t="s">
        <v>123</v>
      </c>
      <c r="E19" s="6" t="s">
        <v>124</v>
      </c>
      <c r="F19" s="4">
        <v>14.5</v>
      </c>
      <c r="G19" s="4">
        <v>11</v>
      </c>
      <c r="H19" s="4"/>
      <c r="I19" s="4"/>
      <c r="K19" s="14" t="s">
        <v>222</v>
      </c>
      <c r="L19">
        <v>2</v>
      </c>
    </row>
    <row r="20" spans="1:12" ht="15.5" hidden="1" outlineLevel="1" thickBot="1" x14ac:dyDescent="0.4">
      <c r="A20" s="3" t="s">
        <v>20</v>
      </c>
      <c r="B20" s="6" t="s">
        <v>21</v>
      </c>
      <c r="C20" s="3" t="s">
        <v>194</v>
      </c>
      <c r="D20" s="6" t="s">
        <v>125</v>
      </c>
      <c r="E20" s="6" t="s">
        <v>126</v>
      </c>
      <c r="F20" s="4">
        <v>21.5</v>
      </c>
      <c r="G20" s="4"/>
      <c r="H20" s="4">
        <v>3</v>
      </c>
      <c r="I20" s="4"/>
      <c r="K20" s="14" t="s">
        <v>2</v>
      </c>
      <c r="L20">
        <v>6</v>
      </c>
    </row>
    <row r="21" spans="1:12" ht="15.5" hidden="1" outlineLevel="1" thickBot="1" x14ac:dyDescent="0.4">
      <c r="A21" s="3" t="s">
        <v>23</v>
      </c>
      <c r="B21" s="6" t="s">
        <v>24</v>
      </c>
      <c r="C21" s="3" t="s">
        <v>260</v>
      </c>
      <c r="D21" s="6" t="s">
        <v>127</v>
      </c>
      <c r="E21" s="6" t="s">
        <v>128</v>
      </c>
      <c r="F21" s="4">
        <v>18</v>
      </c>
      <c r="G21" s="4"/>
      <c r="H21" s="4"/>
      <c r="I21" s="4">
        <v>19</v>
      </c>
      <c r="K21" s="14" t="s">
        <v>164</v>
      </c>
      <c r="L21">
        <v>32</v>
      </c>
    </row>
    <row r="22" spans="1:12" ht="15.5" hidden="1" outlineLevel="1" thickBot="1" x14ac:dyDescent="0.4">
      <c r="A22" s="3" t="s">
        <v>25</v>
      </c>
      <c r="B22" s="6" t="s">
        <v>26</v>
      </c>
      <c r="C22" s="3" t="s">
        <v>57</v>
      </c>
      <c r="D22" s="6" t="s">
        <v>129</v>
      </c>
      <c r="E22" s="6" t="s">
        <v>130</v>
      </c>
      <c r="F22" s="4">
        <v>14.5</v>
      </c>
      <c r="G22" s="4">
        <v>5</v>
      </c>
      <c r="H22" s="4"/>
      <c r="I22" s="4"/>
    </row>
    <row r="23" spans="1:12" ht="15.5" hidden="1" outlineLevel="1" thickBot="1" x14ac:dyDescent="0.4">
      <c r="A23" s="3" t="s">
        <v>27</v>
      </c>
      <c r="B23" s="6" t="s">
        <v>28</v>
      </c>
      <c r="C23" s="3" t="s">
        <v>262</v>
      </c>
      <c r="D23" s="6" t="s">
        <v>29</v>
      </c>
      <c r="E23" s="6" t="s">
        <v>131</v>
      </c>
      <c r="F23" s="4">
        <v>18</v>
      </c>
      <c r="G23" s="4"/>
      <c r="H23" s="4"/>
      <c r="I23" s="4">
        <v>10</v>
      </c>
    </row>
    <row r="24" spans="1:12" ht="15.5" hidden="1" outlineLevel="1" thickBot="1" x14ac:dyDescent="0.4">
      <c r="A24" s="3" t="s">
        <v>30</v>
      </c>
      <c r="B24" s="6" t="s">
        <v>31</v>
      </c>
      <c r="C24" s="6" t="s">
        <v>194</v>
      </c>
      <c r="D24" s="6" t="s">
        <v>132</v>
      </c>
      <c r="E24" s="6" t="s">
        <v>133</v>
      </c>
      <c r="F24" s="4">
        <v>14.5</v>
      </c>
      <c r="G24" s="4"/>
      <c r="H24" s="4">
        <v>5</v>
      </c>
      <c r="I24" s="4"/>
    </row>
    <row r="25" spans="1:12" ht="15.5" hidden="1" outlineLevel="1" thickBot="1" x14ac:dyDescent="0.4">
      <c r="A25" s="3" t="s">
        <v>32</v>
      </c>
      <c r="B25" s="6" t="s">
        <v>33</v>
      </c>
      <c r="C25" s="6" t="s">
        <v>68</v>
      </c>
      <c r="D25" s="6" t="s">
        <v>34</v>
      </c>
      <c r="E25" s="6" t="s">
        <v>134</v>
      </c>
      <c r="F25" s="4">
        <v>12.5</v>
      </c>
      <c r="G25" s="4"/>
      <c r="H25" s="4">
        <v>12</v>
      </c>
      <c r="I25" s="4"/>
    </row>
    <row r="26" spans="1:12" ht="15.5" hidden="1" outlineLevel="1" thickBot="1" x14ac:dyDescent="0.4">
      <c r="A26" s="3" t="s">
        <v>35</v>
      </c>
      <c r="B26" s="6" t="s">
        <v>36</v>
      </c>
      <c r="C26" s="6" t="s">
        <v>221</v>
      </c>
      <c r="D26" s="6" t="s">
        <v>37</v>
      </c>
      <c r="E26" s="6" t="s">
        <v>134</v>
      </c>
      <c r="F26" s="4">
        <v>14.5</v>
      </c>
      <c r="G26" s="4">
        <v>8</v>
      </c>
      <c r="H26" s="4"/>
      <c r="I26" s="4"/>
    </row>
    <row r="27" spans="1:12" ht="15.5" hidden="1" outlineLevel="1" thickBot="1" x14ac:dyDescent="0.4">
      <c r="A27" s="3" t="s">
        <v>38</v>
      </c>
      <c r="B27" s="6" t="s">
        <v>39</v>
      </c>
      <c r="C27" s="6" t="s">
        <v>260</v>
      </c>
      <c r="D27" s="6" t="s">
        <v>144</v>
      </c>
      <c r="E27" s="6" t="s">
        <v>145</v>
      </c>
      <c r="F27" s="4">
        <v>21</v>
      </c>
      <c r="G27" s="4"/>
      <c r="H27" s="4">
        <v>12</v>
      </c>
      <c r="I27" s="4"/>
    </row>
    <row r="28" spans="1:12" ht="15.5" hidden="1" outlineLevel="1" thickBot="1" x14ac:dyDescent="0.4">
      <c r="A28" s="3" t="s">
        <v>40</v>
      </c>
      <c r="B28" s="6" t="s">
        <v>41</v>
      </c>
      <c r="C28" s="6" t="s">
        <v>43</v>
      </c>
      <c r="D28" s="6" t="s">
        <v>146</v>
      </c>
      <c r="E28" s="6" t="s">
        <v>147</v>
      </c>
      <c r="F28" s="4">
        <v>26</v>
      </c>
      <c r="G28" s="4">
        <v>12</v>
      </c>
      <c r="H28" s="4"/>
      <c r="I28" s="4"/>
    </row>
    <row r="29" spans="1:12" ht="15.5" hidden="1" outlineLevel="1" thickBot="1" x14ac:dyDescent="0.4">
      <c r="A29" s="3" t="s">
        <v>44</v>
      </c>
      <c r="B29" s="6" t="s">
        <v>45</v>
      </c>
      <c r="C29" s="6" t="s">
        <v>2</v>
      </c>
      <c r="D29" s="6" t="s">
        <v>22</v>
      </c>
      <c r="E29" s="6" t="s">
        <v>133</v>
      </c>
      <c r="F29" s="4">
        <v>18</v>
      </c>
      <c r="G29" s="4"/>
      <c r="H29" s="4">
        <v>8</v>
      </c>
      <c r="I29" s="4"/>
    </row>
    <row r="30" spans="1:12" ht="15.5" hidden="1" outlineLevel="1" thickBot="1" x14ac:dyDescent="0.4">
      <c r="A30" s="3" t="s">
        <v>46</v>
      </c>
      <c r="B30" s="6" t="s">
        <v>47</v>
      </c>
      <c r="C30" s="6" t="s">
        <v>13</v>
      </c>
      <c r="D30" s="6" t="s">
        <v>48</v>
      </c>
      <c r="E30" s="6" t="s">
        <v>118</v>
      </c>
      <c r="F30" s="4">
        <v>14</v>
      </c>
      <c r="G30" s="4">
        <v>12</v>
      </c>
      <c r="H30" s="4"/>
      <c r="I30" s="4"/>
    </row>
    <row r="31" spans="1:12" ht="15.5" hidden="1" outlineLevel="1" thickBot="1" x14ac:dyDescent="0.4">
      <c r="A31" s="3" t="s">
        <v>49</v>
      </c>
      <c r="B31" s="6" t="s">
        <v>50</v>
      </c>
      <c r="C31" s="6" t="s">
        <v>226</v>
      </c>
      <c r="D31" s="6" t="s">
        <v>142</v>
      </c>
      <c r="E31" s="6" t="s">
        <v>143</v>
      </c>
      <c r="F31" s="4">
        <v>15</v>
      </c>
      <c r="G31" s="4">
        <v>7</v>
      </c>
      <c r="H31" s="4"/>
      <c r="I31" s="4"/>
    </row>
    <row r="32" spans="1:12" ht="15.5" hidden="1" outlineLevel="1" thickBot="1" x14ac:dyDescent="0.4">
      <c r="A32" s="3" t="s">
        <v>51</v>
      </c>
      <c r="B32" s="6" t="s">
        <v>52</v>
      </c>
      <c r="C32" s="6" t="s">
        <v>2</v>
      </c>
      <c r="D32" s="6" t="s">
        <v>148</v>
      </c>
      <c r="E32" s="6" t="s">
        <v>126</v>
      </c>
      <c r="F32" s="4">
        <v>23</v>
      </c>
      <c r="G32" s="4"/>
      <c r="H32" s="4">
        <v>11</v>
      </c>
      <c r="I32" s="4"/>
    </row>
    <row r="33" spans="1:17" ht="15.5" hidden="1" outlineLevel="1" thickBot="1" x14ac:dyDescent="0.4">
      <c r="A33" s="3" t="s">
        <v>53</v>
      </c>
      <c r="B33" s="6" t="s">
        <v>54</v>
      </c>
      <c r="C33" s="6" t="s">
        <v>261</v>
      </c>
      <c r="D33" s="6" t="s">
        <v>149</v>
      </c>
      <c r="E33" s="6" t="s">
        <v>118</v>
      </c>
      <c r="F33" s="4">
        <v>13.5</v>
      </c>
      <c r="G33" s="4">
        <v>11</v>
      </c>
      <c r="H33" s="4"/>
      <c r="I33" s="4"/>
    </row>
    <row r="34" spans="1:17" ht="15.5" hidden="1" outlineLevel="1" thickBot="1" x14ac:dyDescent="0.4">
      <c r="A34" s="3" t="s">
        <v>55</v>
      </c>
      <c r="B34" s="6" t="s">
        <v>56</v>
      </c>
      <c r="C34" s="6" t="s">
        <v>57</v>
      </c>
      <c r="D34" s="6" t="s">
        <v>123</v>
      </c>
      <c r="E34" s="6" t="s">
        <v>124</v>
      </c>
      <c r="F34" s="4">
        <v>16.5</v>
      </c>
      <c r="G34" s="4">
        <v>10</v>
      </c>
      <c r="H34" s="4"/>
      <c r="I34" s="4"/>
    </row>
    <row r="35" spans="1:17" ht="15.5" collapsed="1" thickBot="1" x14ac:dyDescent="0.4">
      <c r="A35" s="24" t="s">
        <v>202</v>
      </c>
      <c r="B35" s="22"/>
      <c r="C35" s="24" t="s">
        <v>17</v>
      </c>
      <c r="D35" s="22"/>
      <c r="E35" s="22"/>
      <c r="F35" s="23"/>
      <c r="G35" s="23"/>
      <c r="H35" s="23"/>
      <c r="I35" s="23"/>
    </row>
    <row r="36" spans="1:17" ht="15.5" hidden="1" outlineLevel="1" thickBot="1" x14ac:dyDescent="0.4">
      <c r="A36" s="3" t="s">
        <v>58</v>
      </c>
      <c r="B36" s="6" t="s">
        <v>59</v>
      </c>
      <c r="C36" s="6" t="s">
        <v>57</v>
      </c>
      <c r="D36" s="6" t="s">
        <v>113</v>
      </c>
      <c r="E36" s="6" t="s">
        <v>118</v>
      </c>
      <c r="F36" s="4">
        <v>15</v>
      </c>
      <c r="G36" s="4">
        <v>13</v>
      </c>
      <c r="H36" s="4"/>
      <c r="I36" s="4"/>
      <c r="K36" s="44" t="s">
        <v>201</v>
      </c>
      <c r="L36" s="44"/>
      <c r="M36" s="44"/>
      <c r="N36" s="44"/>
    </row>
    <row r="37" spans="1:17" ht="15.5" hidden="1" customHeight="1" outlineLevel="1" thickBot="1" x14ac:dyDescent="0.4">
      <c r="A37" s="3" t="s">
        <v>62</v>
      </c>
      <c r="B37" s="6" t="s">
        <v>63</v>
      </c>
      <c r="C37" s="6" t="s">
        <v>7</v>
      </c>
      <c r="D37" s="6" t="s">
        <v>71</v>
      </c>
      <c r="E37" s="6" t="s">
        <v>150</v>
      </c>
      <c r="F37" s="4">
        <v>11</v>
      </c>
      <c r="G37" s="4"/>
      <c r="H37" s="4"/>
      <c r="I37" s="4">
        <v>10</v>
      </c>
      <c r="L37" s="18" t="s">
        <v>220</v>
      </c>
      <c r="N37" s="42" t="s">
        <v>160</v>
      </c>
      <c r="O37" s="43" t="s">
        <v>162</v>
      </c>
      <c r="P37" s="43" t="s">
        <v>163</v>
      </c>
      <c r="Q37" s="43" t="s">
        <v>161</v>
      </c>
    </row>
    <row r="38" spans="1:17" ht="15.5" hidden="1" outlineLevel="1" thickBot="1" x14ac:dyDescent="0.4">
      <c r="A38" s="3" t="s">
        <v>60</v>
      </c>
      <c r="B38" s="6" t="s">
        <v>61</v>
      </c>
      <c r="C38" s="6" t="s">
        <v>8</v>
      </c>
      <c r="D38" s="6" t="s">
        <v>249</v>
      </c>
      <c r="E38" s="6" t="s">
        <v>155</v>
      </c>
      <c r="F38" s="4">
        <v>11.5</v>
      </c>
      <c r="G38" s="4">
        <v>27</v>
      </c>
      <c r="H38" s="4"/>
      <c r="I38" s="4"/>
      <c r="K38" s="14" t="s">
        <v>9</v>
      </c>
      <c r="L38">
        <v>2</v>
      </c>
      <c r="N38" s="42"/>
      <c r="O38" s="43"/>
      <c r="P38" s="43"/>
      <c r="Q38" s="43"/>
    </row>
    <row r="39" spans="1:17" ht="15.5" hidden="1" outlineLevel="1" thickBot="1" x14ac:dyDescent="0.4">
      <c r="A39" s="3" t="s">
        <v>64</v>
      </c>
      <c r="B39" s="6" t="s">
        <v>65</v>
      </c>
      <c r="C39" s="6" t="s">
        <v>234</v>
      </c>
      <c r="D39" s="6" t="s">
        <v>151</v>
      </c>
      <c r="E39" s="6" t="s">
        <v>152</v>
      </c>
      <c r="F39" s="4">
        <v>8</v>
      </c>
      <c r="G39" s="4"/>
      <c r="H39" s="4">
        <v>10</v>
      </c>
      <c r="I39" s="4"/>
      <c r="K39" s="14" t="s">
        <v>179</v>
      </c>
      <c r="L39">
        <v>3</v>
      </c>
      <c r="N39" s="10" t="s">
        <v>15</v>
      </c>
      <c r="O39" s="11">
        <f>COUNT(G36:G70)</f>
        <v>17</v>
      </c>
      <c r="P39" s="12">
        <f>SUMIF(G36:G70,"&gt;0",F36:F70)/O39</f>
        <v>15.529411764705882</v>
      </c>
      <c r="Q39" s="13">
        <f>AVERAGE(G36:G70)</f>
        <v>15.117647058823529</v>
      </c>
    </row>
    <row r="40" spans="1:17" ht="15.5" hidden="1" outlineLevel="1" thickBot="1" x14ac:dyDescent="0.4">
      <c r="A40" s="3" t="s">
        <v>66</v>
      </c>
      <c r="B40" s="6" t="s">
        <v>67</v>
      </c>
      <c r="C40" s="6" t="s">
        <v>68</v>
      </c>
      <c r="D40" s="6" t="s">
        <v>34</v>
      </c>
      <c r="E40" s="6" t="s">
        <v>134</v>
      </c>
      <c r="F40" s="4">
        <v>13.5</v>
      </c>
      <c r="G40" s="4"/>
      <c r="H40" s="4">
        <v>9</v>
      </c>
      <c r="I40" s="4"/>
      <c r="K40" s="14" t="s">
        <v>14</v>
      </c>
      <c r="L40">
        <v>2</v>
      </c>
      <c r="N40" s="10" t="s">
        <v>0</v>
      </c>
      <c r="O40" s="11">
        <f>COUNT(H36:H70)</f>
        <v>15</v>
      </c>
      <c r="P40" s="12">
        <f>SUMIF(H36:H70,"&gt;0",F36:F70)/O40</f>
        <v>15.466666666666667</v>
      </c>
      <c r="Q40" s="13">
        <f>AVERAGE(H36:H70)</f>
        <v>11.266666666666667</v>
      </c>
    </row>
    <row r="41" spans="1:17" ht="15.5" hidden="1" outlineLevel="1" thickBot="1" x14ac:dyDescent="0.4">
      <c r="A41" s="3" t="s">
        <v>69</v>
      </c>
      <c r="B41" s="6" t="s">
        <v>70</v>
      </c>
      <c r="C41" s="6" t="s">
        <v>10</v>
      </c>
      <c r="D41" s="6" t="s">
        <v>71</v>
      </c>
      <c r="E41" s="6" t="s">
        <v>139</v>
      </c>
      <c r="F41" s="4">
        <v>13.5</v>
      </c>
      <c r="G41" s="4">
        <v>24</v>
      </c>
      <c r="H41" s="4"/>
      <c r="I41" s="4"/>
      <c r="K41" s="14" t="s">
        <v>190</v>
      </c>
      <c r="L41">
        <v>1</v>
      </c>
      <c r="N41" s="10" t="s">
        <v>1</v>
      </c>
      <c r="O41" s="11">
        <f>COUNT(I36:I70)</f>
        <v>3</v>
      </c>
      <c r="P41" s="12">
        <f>SUMIF(I36:I70,"&gt;0",F36:F70)/O41</f>
        <v>15.333333333333334</v>
      </c>
      <c r="Q41" s="13">
        <f>AVERAGE(I36:I70)</f>
        <v>7.333333333333333</v>
      </c>
    </row>
    <row r="42" spans="1:17" ht="15.5" hidden="1" outlineLevel="1" thickBot="1" x14ac:dyDescent="0.4">
      <c r="A42" s="3" t="s">
        <v>73</v>
      </c>
      <c r="B42" s="6" t="s">
        <v>72</v>
      </c>
      <c r="C42" s="6" t="s">
        <v>8</v>
      </c>
      <c r="D42" s="6" t="s">
        <v>74</v>
      </c>
      <c r="E42" s="6"/>
      <c r="F42" s="4">
        <v>16</v>
      </c>
      <c r="G42" s="4"/>
      <c r="H42" s="4">
        <v>21</v>
      </c>
      <c r="I42" s="4"/>
      <c r="K42" s="14" t="s">
        <v>189</v>
      </c>
      <c r="L42">
        <v>1</v>
      </c>
    </row>
    <row r="43" spans="1:17" ht="15.5" hidden="1" outlineLevel="1" thickBot="1" x14ac:dyDescent="0.4">
      <c r="A43" s="3" t="s">
        <v>75</v>
      </c>
      <c r="B43" s="6" t="s">
        <v>76</v>
      </c>
      <c r="C43" s="6" t="s">
        <v>11</v>
      </c>
      <c r="D43" s="6" t="s">
        <v>77</v>
      </c>
      <c r="E43" s="6" t="s">
        <v>155</v>
      </c>
      <c r="F43" s="4">
        <v>14</v>
      </c>
      <c r="G43" s="4">
        <v>18</v>
      </c>
      <c r="H43" s="4"/>
      <c r="I43" s="4"/>
      <c r="K43" s="14" t="s">
        <v>12</v>
      </c>
      <c r="L43">
        <v>2</v>
      </c>
    </row>
    <row r="44" spans="1:17" ht="15.5" hidden="1" outlineLevel="1" thickBot="1" x14ac:dyDescent="0.4">
      <c r="A44" s="3" t="s">
        <v>94</v>
      </c>
      <c r="B44" s="6" t="s">
        <v>95</v>
      </c>
      <c r="C44" s="6" t="s">
        <v>12</v>
      </c>
      <c r="D44" s="6" t="s">
        <v>74</v>
      </c>
      <c r="E44" s="6"/>
      <c r="F44" s="4">
        <v>17</v>
      </c>
      <c r="G44" s="4"/>
      <c r="H44" s="4">
        <v>17</v>
      </c>
      <c r="I44" s="4"/>
      <c r="K44" s="14" t="s">
        <v>136</v>
      </c>
      <c r="L44">
        <v>1</v>
      </c>
    </row>
    <row r="45" spans="1:17" ht="15.5" hidden="1" outlineLevel="1" thickBot="1" x14ac:dyDescent="0.4">
      <c r="A45" s="3" t="s">
        <v>96</v>
      </c>
      <c r="B45" s="6" t="s">
        <v>102</v>
      </c>
      <c r="C45" s="6" t="s">
        <v>13</v>
      </c>
      <c r="D45" s="6" t="s">
        <v>153</v>
      </c>
      <c r="E45" s="6" t="s">
        <v>154</v>
      </c>
      <c r="F45" s="4">
        <v>16</v>
      </c>
      <c r="G45" s="4">
        <v>19</v>
      </c>
      <c r="H45" s="4"/>
      <c r="I45" s="4"/>
      <c r="K45" s="14" t="s">
        <v>5</v>
      </c>
      <c r="L45">
        <v>3</v>
      </c>
    </row>
    <row r="46" spans="1:17" ht="15.5" hidden="1" outlineLevel="1" thickBot="1" x14ac:dyDescent="0.4">
      <c r="A46" s="3" t="s">
        <v>97</v>
      </c>
      <c r="B46" s="6" t="s">
        <v>98</v>
      </c>
      <c r="C46" s="6" t="s">
        <v>189</v>
      </c>
      <c r="D46" s="6" t="s">
        <v>156</v>
      </c>
      <c r="E46" s="6" t="s">
        <v>157</v>
      </c>
      <c r="F46" s="4">
        <v>16</v>
      </c>
      <c r="G46" s="4"/>
      <c r="H46" s="4">
        <v>18</v>
      </c>
      <c r="I46" s="4"/>
      <c r="K46" s="14" t="s">
        <v>11</v>
      </c>
      <c r="L46">
        <v>2</v>
      </c>
    </row>
    <row r="47" spans="1:17" ht="15.5" hidden="1" outlineLevel="1" thickBot="1" x14ac:dyDescent="0.4">
      <c r="A47" s="3" t="s">
        <v>99</v>
      </c>
      <c r="B47" s="7" t="s">
        <v>100</v>
      </c>
      <c r="C47" s="6" t="s">
        <v>11</v>
      </c>
      <c r="D47" s="6" t="s">
        <v>158</v>
      </c>
      <c r="E47" s="6" t="s">
        <v>138</v>
      </c>
      <c r="F47" s="4">
        <v>15.5</v>
      </c>
      <c r="G47" s="4">
        <v>10</v>
      </c>
      <c r="H47" s="4"/>
      <c r="I47" s="4"/>
      <c r="K47" s="14" t="s">
        <v>10</v>
      </c>
      <c r="L47">
        <v>1</v>
      </c>
    </row>
    <row r="48" spans="1:17" ht="15.5" hidden="1" outlineLevel="1" thickBot="1" x14ac:dyDescent="0.4">
      <c r="A48" s="3" t="s">
        <v>92</v>
      </c>
      <c r="B48" s="6" t="s">
        <v>93</v>
      </c>
      <c r="C48" s="6" t="s">
        <v>190</v>
      </c>
      <c r="D48" s="6" t="s">
        <v>159</v>
      </c>
      <c r="E48" s="6" t="s">
        <v>157</v>
      </c>
      <c r="F48" s="4">
        <v>13</v>
      </c>
      <c r="G48" s="4">
        <v>18</v>
      </c>
      <c r="H48" s="4"/>
      <c r="I48" s="4"/>
      <c r="K48" s="14" t="s">
        <v>68</v>
      </c>
      <c r="L48">
        <v>1</v>
      </c>
    </row>
    <row r="49" spans="1:13" ht="15.5" hidden="1" outlineLevel="1" thickBot="1" x14ac:dyDescent="0.4">
      <c r="A49" s="3" t="s">
        <v>90</v>
      </c>
      <c r="B49" s="7" t="s">
        <v>91</v>
      </c>
      <c r="C49" s="6" t="s">
        <v>57</v>
      </c>
      <c r="D49" s="6" t="s">
        <v>113</v>
      </c>
      <c r="E49" s="6" t="s">
        <v>118</v>
      </c>
      <c r="F49" s="4">
        <v>14</v>
      </c>
      <c r="G49" s="4">
        <v>11</v>
      </c>
      <c r="H49" s="4"/>
      <c r="I49" s="4"/>
      <c r="K49" s="14" t="s">
        <v>166</v>
      </c>
      <c r="L49">
        <v>2</v>
      </c>
      <c r="M49" t="s">
        <v>188</v>
      </c>
    </row>
    <row r="50" spans="1:13" ht="15.5" hidden="1" outlineLevel="1" thickBot="1" x14ac:dyDescent="0.4">
      <c r="A50" s="3" t="s">
        <v>87</v>
      </c>
      <c r="B50" s="6" t="s">
        <v>88</v>
      </c>
      <c r="C50" s="6" t="s">
        <v>231</v>
      </c>
      <c r="D50" s="6" t="s">
        <v>89</v>
      </c>
      <c r="E50" s="6" t="s">
        <v>117</v>
      </c>
      <c r="F50" s="4">
        <v>19</v>
      </c>
      <c r="G50" s="4"/>
      <c r="H50" s="4"/>
      <c r="I50" s="4">
        <v>9</v>
      </c>
      <c r="K50" s="14" t="s">
        <v>7</v>
      </c>
      <c r="L50">
        <v>1</v>
      </c>
    </row>
    <row r="51" spans="1:13" ht="15.5" hidden="1" outlineLevel="1" thickBot="1" x14ac:dyDescent="0.4">
      <c r="A51" s="3" t="s">
        <v>85</v>
      </c>
      <c r="B51" s="6" t="s">
        <v>86</v>
      </c>
      <c r="C51" s="6" t="s">
        <v>57</v>
      </c>
      <c r="D51" s="6" t="s">
        <v>140</v>
      </c>
      <c r="E51" s="6" t="s">
        <v>141</v>
      </c>
      <c r="F51" s="4">
        <v>17</v>
      </c>
      <c r="G51" s="4">
        <v>14</v>
      </c>
      <c r="H51" s="4"/>
      <c r="I51" s="4"/>
      <c r="K51" s="14" t="s">
        <v>13</v>
      </c>
      <c r="L51">
        <v>3</v>
      </c>
    </row>
    <row r="52" spans="1:13" ht="15.5" hidden="1" outlineLevel="1" thickBot="1" x14ac:dyDescent="0.4">
      <c r="A52" s="3" t="s">
        <v>83</v>
      </c>
      <c r="B52" s="7" t="s">
        <v>84</v>
      </c>
      <c r="C52" s="6" t="s">
        <v>12</v>
      </c>
      <c r="D52" s="6" t="s">
        <v>71</v>
      </c>
      <c r="E52" s="6" t="s">
        <v>139</v>
      </c>
      <c r="F52" s="4">
        <v>15</v>
      </c>
      <c r="G52" s="4"/>
      <c r="H52" s="4">
        <v>13</v>
      </c>
      <c r="I52" s="4"/>
      <c r="K52" s="14" t="s">
        <v>57</v>
      </c>
      <c r="L52">
        <v>5</v>
      </c>
    </row>
    <row r="53" spans="1:13" ht="15.5" hidden="1" outlineLevel="1" thickBot="1" x14ac:dyDescent="0.4">
      <c r="A53" s="3" t="s">
        <v>80</v>
      </c>
      <c r="B53" s="6" t="s">
        <v>81</v>
      </c>
      <c r="C53" s="6" t="s">
        <v>221</v>
      </c>
      <c r="D53" s="6" t="s">
        <v>82</v>
      </c>
      <c r="E53" s="6" t="s">
        <v>134</v>
      </c>
      <c r="F53" s="4">
        <v>19</v>
      </c>
      <c r="G53" s="4"/>
      <c r="H53" s="4">
        <v>5</v>
      </c>
      <c r="I53" s="4"/>
      <c r="K53" s="14" t="s">
        <v>8</v>
      </c>
      <c r="L53">
        <v>3</v>
      </c>
    </row>
    <row r="54" spans="1:13" ht="15.5" hidden="1" outlineLevel="1" thickBot="1" x14ac:dyDescent="0.4">
      <c r="A54" s="3" t="s">
        <v>78</v>
      </c>
      <c r="B54" s="6" t="s">
        <v>79</v>
      </c>
      <c r="C54" s="6" t="s">
        <v>262</v>
      </c>
      <c r="D54" s="6" t="s">
        <v>29</v>
      </c>
      <c r="E54" s="6" t="s">
        <v>131</v>
      </c>
      <c r="F54" s="4">
        <v>16</v>
      </c>
      <c r="G54" s="4">
        <v>15</v>
      </c>
      <c r="H54" s="4"/>
      <c r="I54" s="4"/>
      <c r="K54" s="14" t="s">
        <v>4</v>
      </c>
      <c r="L54">
        <v>1</v>
      </c>
    </row>
    <row r="55" spans="1:13" ht="15.5" hidden="1" outlineLevel="1" thickBot="1" x14ac:dyDescent="0.4">
      <c r="A55" s="3" t="s">
        <v>103</v>
      </c>
      <c r="B55" s="6" t="s">
        <v>104</v>
      </c>
      <c r="C55" s="6" t="s">
        <v>57</v>
      </c>
      <c r="D55" s="6" t="s">
        <v>101</v>
      </c>
      <c r="E55" s="6" t="s">
        <v>138</v>
      </c>
      <c r="F55" s="4">
        <v>16</v>
      </c>
      <c r="G55" s="4">
        <v>6</v>
      </c>
      <c r="H55" s="4"/>
      <c r="I55" s="4"/>
      <c r="K55" s="14" t="s">
        <v>194</v>
      </c>
      <c r="L55">
        <v>1</v>
      </c>
    </row>
    <row r="56" spans="1:13" ht="15.5" hidden="1" outlineLevel="1" thickBot="1" x14ac:dyDescent="0.4">
      <c r="A56" s="3" t="s">
        <v>105</v>
      </c>
      <c r="B56" s="15" t="s">
        <v>106</v>
      </c>
      <c r="C56" s="16" t="s">
        <v>136</v>
      </c>
      <c r="D56" s="16" t="s">
        <v>135</v>
      </c>
      <c r="E56" s="16" t="s">
        <v>137</v>
      </c>
      <c r="F56" s="17">
        <v>16</v>
      </c>
      <c r="G56" s="17"/>
      <c r="H56" s="17">
        <v>13</v>
      </c>
      <c r="I56" s="17"/>
      <c r="K56" s="14" t="s">
        <v>164</v>
      </c>
      <c r="L56">
        <v>35</v>
      </c>
    </row>
    <row r="57" spans="1:13" ht="15.5" hidden="1" outlineLevel="1" thickBot="1" x14ac:dyDescent="0.4">
      <c r="A57" s="19">
        <v>45827</v>
      </c>
      <c r="B57" s="16" t="s">
        <v>165</v>
      </c>
      <c r="C57" s="16" t="s">
        <v>166</v>
      </c>
      <c r="D57" s="16" t="s">
        <v>167</v>
      </c>
      <c r="E57" s="16" t="s">
        <v>168</v>
      </c>
      <c r="F57" s="17">
        <v>15</v>
      </c>
      <c r="G57" s="17">
        <v>15</v>
      </c>
      <c r="H57" s="17"/>
      <c r="I57" s="17"/>
    </row>
    <row r="58" spans="1:13" ht="15.5" hidden="1" outlineLevel="1" thickBot="1" x14ac:dyDescent="0.4">
      <c r="A58" s="19" t="s">
        <v>170</v>
      </c>
      <c r="B58" s="16" t="s">
        <v>171</v>
      </c>
      <c r="C58" s="16" t="s">
        <v>57</v>
      </c>
      <c r="D58" s="16" t="s">
        <v>101</v>
      </c>
      <c r="E58" s="16" t="s">
        <v>138</v>
      </c>
      <c r="F58" s="17">
        <v>16</v>
      </c>
      <c r="G58" s="17">
        <v>2</v>
      </c>
      <c r="H58" s="17"/>
      <c r="I58" s="17"/>
    </row>
    <row r="59" spans="1:13" ht="15.5" hidden="1" outlineLevel="1" thickBot="1" x14ac:dyDescent="0.4">
      <c r="A59" s="19" t="s">
        <v>172</v>
      </c>
      <c r="B59" s="16" t="s">
        <v>173</v>
      </c>
      <c r="C59" s="16" t="s">
        <v>234</v>
      </c>
      <c r="D59" s="16" t="s">
        <v>174</v>
      </c>
      <c r="E59" s="16" t="s">
        <v>175</v>
      </c>
      <c r="F59" s="17">
        <v>8.5</v>
      </c>
      <c r="G59" s="17"/>
      <c r="H59" s="17">
        <v>7</v>
      </c>
      <c r="I59" s="17"/>
    </row>
    <row r="60" spans="1:13" ht="15.5" hidden="1" outlineLevel="1" thickBot="1" x14ac:dyDescent="0.4">
      <c r="A60" s="19" t="s">
        <v>176</v>
      </c>
      <c r="B60" s="16" t="s">
        <v>36</v>
      </c>
      <c r="C60" s="16" t="s">
        <v>221</v>
      </c>
      <c r="D60" s="16" t="s">
        <v>37</v>
      </c>
      <c r="E60" s="16" t="s">
        <v>155</v>
      </c>
      <c r="F60" s="17">
        <v>14.5</v>
      </c>
      <c r="G60" s="17"/>
      <c r="H60" s="17">
        <v>12</v>
      </c>
      <c r="I60" s="17"/>
    </row>
    <row r="61" spans="1:13" ht="15.5" hidden="1" outlineLevel="1" thickBot="1" x14ac:dyDescent="0.4">
      <c r="A61" s="19" t="s">
        <v>177</v>
      </c>
      <c r="B61" s="16" t="s">
        <v>178</v>
      </c>
      <c r="C61" s="16" t="s">
        <v>179</v>
      </c>
      <c r="D61" s="16" t="s">
        <v>144</v>
      </c>
      <c r="E61" s="16" t="s">
        <v>145</v>
      </c>
      <c r="F61" s="17">
        <v>16.5</v>
      </c>
      <c r="G61" s="17">
        <v>13</v>
      </c>
      <c r="H61" s="17"/>
      <c r="I61" s="17"/>
    </row>
    <row r="62" spans="1:13" ht="15.5" hidden="1" outlineLevel="1" thickBot="1" x14ac:dyDescent="0.4">
      <c r="A62" s="19" t="s">
        <v>180</v>
      </c>
      <c r="B62" s="16" t="s">
        <v>181</v>
      </c>
      <c r="C62" s="16" t="s">
        <v>166</v>
      </c>
      <c r="D62" s="16" t="s">
        <v>182</v>
      </c>
      <c r="E62" s="16" t="s">
        <v>183</v>
      </c>
      <c r="F62" s="17">
        <v>20</v>
      </c>
      <c r="G62" s="17"/>
      <c r="H62" s="17">
        <v>16</v>
      </c>
      <c r="I62" s="17"/>
    </row>
    <row r="63" spans="1:13" ht="15.5" hidden="1" outlineLevel="1" thickBot="1" x14ac:dyDescent="0.4">
      <c r="A63" s="3" t="s">
        <v>177</v>
      </c>
      <c r="B63" s="16" t="s">
        <v>184</v>
      </c>
      <c r="C63" s="16" t="s">
        <v>8</v>
      </c>
      <c r="D63" s="16" t="s">
        <v>185</v>
      </c>
      <c r="E63" s="16" t="s">
        <v>183</v>
      </c>
      <c r="F63" s="17">
        <v>19</v>
      </c>
      <c r="G63" s="17">
        <v>16</v>
      </c>
      <c r="H63" s="17"/>
      <c r="I63" s="17"/>
    </row>
    <row r="64" spans="1:13" ht="15.5" hidden="1" outlineLevel="1" thickBot="1" x14ac:dyDescent="0.4">
      <c r="A64" s="3" t="s">
        <v>205</v>
      </c>
      <c r="B64" s="16" t="s">
        <v>186</v>
      </c>
      <c r="C64" s="16" t="s">
        <v>13</v>
      </c>
      <c r="D64" s="16" t="s">
        <v>29</v>
      </c>
      <c r="E64" s="16" t="s">
        <v>187</v>
      </c>
      <c r="F64" s="17">
        <v>17</v>
      </c>
      <c r="G64" s="17"/>
      <c r="H64" s="17">
        <v>15</v>
      </c>
      <c r="I64" s="17"/>
    </row>
    <row r="65" spans="1:17" ht="15.5" hidden="1" outlineLevel="1" thickBot="1" x14ac:dyDescent="0.4">
      <c r="A65" s="3" t="s">
        <v>206</v>
      </c>
      <c r="B65" s="16" t="s">
        <v>191</v>
      </c>
      <c r="C65" s="16" t="s">
        <v>13</v>
      </c>
      <c r="D65" s="16" t="s">
        <v>71</v>
      </c>
      <c r="E65" s="16" t="s">
        <v>139</v>
      </c>
      <c r="F65" s="17">
        <v>20</v>
      </c>
      <c r="G65" s="17">
        <v>12</v>
      </c>
      <c r="H65" s="17"/>
      <c r="I65" s="17"/>
    </row>
    <row r="66" spans="1:17" ht="15.5" hidden="1" outlineLevel="1" thickBot="1" x14ac:dyDescent="0.4">
      <c r="A66" s="3" t="s">
        <v>207</v>
      </c>
      <c r="B66" s="16" t="s">
        <v>192</v>
      </c>
      <c r="C66" s="16" t="s">
        <v>5</v>
      </c>
      <c r="D66" s="16" t="s">
        <v>148</v>
      </c>
      <c r="E66" s="16" t="s">
        <v>126</v>
      </c>
      <c r="F66" s="17">
        <v>19</v>
      </c>
      <c r="G66" s="17"/>
      <c r="H66" s="17">
        <v>4</v>
      </c>
      <c r="I66" s="17"/>
    </row>
    <row r="67" spans="1:17" ht="15.5" hidden="1" outlineLevel="1" thickBot="1" x14ac:dyDescent="0.4">
      <c r="A67" s="19" t="s">
        <v>208</v>
      </c>
      <c r="B67" s="16" t="s">
        <v>195</v>
      </c>
      <c r="C67" s="16" t="s">
        <v>179</v>
      </c>
      <c r="D67" s="16" t="s">
        <v>74</v>
      </c>
      <c r="E67" s="16"/>
      <c r="F67" s="17">
        <v>18</v>
      </c>
      <c r="G67" s="17"/>
      <c r="H67" s="17">
        <v>5</v>
      </c>
      <c r="I67" s="17"/>
    </row>
    <row r="68" spans="1:17" ht="15.5" hidden="1" outlineLevel="1" thickBot="1" x14ac:dyDescent="0.4">
      <c r="A68" s="19" t="s">
        <v>209</v>
      </c>
      <c r="B68" s="16" t="s">
        <v>196</v>
      </c>
      <c r="C68" s="16" t="s">
        <v>14</v>
      </c>
      <c r="D68" s="16" t="s">
        <v>197</v>
      </c>
      <c r="E68" s="16" t="s">
        <v>117</v>
      </c>
      <c r="F68" s="17">
        <v>16</v>
      </c>
      <c r="G68" s="17">
        <v>24</v>
      </c>
      <c r="H68" s="17"/>
      <c r="I68" s="17"/>
    </row>
    <row r="69" spans="1:17" ht="15.5" hidden="1" outlineLevel="1" thickBot="1" x14ac:dyDescent="0.4">
      <c r="A69" s="3" t="s">
        <v>210</v>
      </c>
      <c r="B69" s="16" t="s">
        <v>193</v>
      </c>
      <c r="C69" s="16" t="s">
        <v>194</v>
      </c>
      <c r="D69" s="16" t="s">
        <v>148</v>
      </c>
      <c r="E69" s="16" t="s">
        <v>126</v>
      </c>
      <c r="F69" s="17">
        <v>14.5</v>
      </c>
      <c r="G69" s="17"/>
      <c r="H69" s="17">
        <v>4</v>
      </c>
      <c r="I69" s="17"/>
    </row>
    <row r="70" spans="1:17" ht="15.5" hidden="1" outlineLevel="1" thickBot="1" x14ac:dyDescent="0.4">
      <c r="A70" s="3" t="s">
        <v>211</v>
      </c>
      <c r="B70" s="16" t="s">
        <v>198</v>
      </c>
      <c r="C70" s="16" t="s">
        <v>179</v>
      </c>
      <c r="D70" s="16" t="s">
        <v>199</v>
      </c>
      <c r="E70" s="16" t="s">
        <v>200</v>
      </c>
      <c r="F70" s="17">
        <v>16</v>
      </c>
      <c r="G70" s="17"/>
      <c r="H70" s="17"/>
      <c r="I70" s="17">
        <v>3</v>
      </c>
    </row>
    <row r="71" spans="1:17" ht="15.5" collapsed="1" thickBot="1" x14ac:dyDescent="0.4">
      <c r="A71" s="25" t="s">
        <v>203</v>
      </c>
      <c r="B71" s="20"/>
      <c r="C71" s="27" t="s">
        <v>17</v>
      </c>
      <c r="D71" s="20"/>
      <c r="E71" s="20"/>
      <c r="F71" s="21"/>
      <c r="G71" s="21"/>
      <c r="H71" s="21"/>
      <c r="I71" s="21"/>
    </row>
    <row r="72" spans="1:17" ht="15.5" customHeight="1" thickBot="1" x14ac:dyDescent="0.4">
      <c r="A72" s="19" t="s">
        <v>204</v>
      </c>
      <c r="B72" s="16" t="s">
        <v>212</v>
      </c>
      <c r="C72" s="16" t="s">
        <v>179</v>
      </c>
      <c r="D72" s="16" t="s">
        <v>213</v>
      </c>
      <c r="E72" s="16" t="s">
        <v>214</v>
      </c>
      <c r="F72" s="17">
        <v>16</v>
      </c>
      <c r="G72" s="17"/>
      <c r="H72" s="17"/>
      <c r="I72" s="17">
        <v>7</v>
      </c>
      <c r="K72" s="29" t="s">
        <v>219</v>
      </c>
      <c r="L72" s="28"/>
    </row>
    <row r="73" spans="1:17" ht="15.5" customHeight="1" thickBot="1" x14ac:dyDescent="0.4">
      <c r="A73" s="3" t="s">
        <v>216</v>
      </c>
      <c r="B73" s="16" t="s">
        <v>217</v>
      </c>
      <c r="C73" s="16" t="s">
        <v>57</v>
      </c>
      <c r="D73" s="16" t="s">
        <v>129</v>
      </c>
      <c r="E73" s="16" t="s">
        <v>218</v>
      </c>
      <c r="F73" s="17">
        <v>14</v>
      </c>
      <c r="G73" s="17">
        <v>6</v>
      </c>
      <c r="H73" s="17"/>
      <c r="I73" s="17"/>
      <c r="K73" s="26" t="s">
        <v>17</v>
      </c>
      <c r="L73" t="s">
        <v>220</v>
      </c>
      <c r="M73" s="28"/>
      <c r="N73" s="42" t="s">
        <v>160</v>
      </c>
      <c r="O73" s="43" t="s">
        <v>162</v>
      </c>
      <c r="P73" s="43" t="s">
        <v>163</v>
      </c>
      <c r="Q73" s="43" t="s">
        <v>161</v>
      </c>
    </row>
    <row r="74" spans="1:17" ht="15.5" thickBot="1" x14ac:dyDescent="0.4">
      <c r="A74" s="3" t="s">
        <v>225</v>
      </c>
      <c r="B74" s="16" t="s">
        <v>223</v>
      </c>
      <c r="C74" s="16" t="s">
        <v>224</v>
      </c>
      <c r="D74" s="16" t="s">
        <v>29</v>
      </c>
      <c r="E74" s="16" t="s">
        <v>187</v>
      </c>
      <c r="F74" s="17">
        <v>15</v>
      </c>
      <c r="G74" s="17">
        <v>10</v>
      </c>
      <c r="H74" s="17"/>
      <c r="I74" s="17"/>
      <c r="K74" s="14" t="s">
        <v>9</v>
      </c>
      <c r="L74">
        <v>2</v>
      </c>
      <c r="N74" s="42"/>
      <c r="O74" s="43"/>
      <c r="P74" s="43"/>
      <c r="Q74" s="43"/>
    </row>
    <row r="75" spans="1:17" ht="15.5" thickBot="1" x14ac:dyDescent="0.4">
      <c r="A75" s="3" t="s">
        <v>227</v>
      </c>
      <c r="B75" s="16" t="s">
        <v>228</v>
      </c>
      <c r="C75" s="16" t="s">
        <v>8</v>
      </c>
      <c r="D75" s="16" t="s">
        <v>229</v>
      </c>
      <c r="E75" s="16" t="s">
        <v>230</v>
      </c>
      <c r="F75" s="17">
        <v>8.5</v>
      </c>
      <c r="G75" s="17"/>
      <c r="H75" s="17"/>
      <c r="I75" s="17">
        <v>16</v>
      </c>
      <c r="K75" s="14" t="s">
        <v>179</v>
      </c>
      <c r="L75">
        <v>3</v>
      </c>
      <c r="N75" s="10" t="s">
        <v>15</v>
      </c>
      <c r="O75" s="11">
        <f>COUNT(G72:G153)</f>
        <v>10</v>
      </c>
      <c r="P75" s="12">
        <f>SUMIF(G72:G153,"&gt;0",F72:F153)/O75</f>
        <v>14.85</v>
      </c>
      <c r="Q75" s="13">
        <f>AVERAGE(G72:G153)</f>
        <v>14.7</v>
      </c>
    </row>
    <row r="76" spans="1:17" ht="15.5" thickBot="1" x14ac:dyDescent="0.4">
      <c r="A76" s="3" t="s">
        <v>232</v>
      </c>
      <c r="B76" s="16" t="s">
        <v>233</v>
      </c>
      <c r="C76" s="16" t="s">
        <v>9</v>
      </c>
      <c r="D76" s="16" t="s">
        <v>113</v>
      </c>
      <c r="E76" s="16" t="s">
        <v>118</v>
      </c>
      <c r="F76" s="17">
        <v>10.5</v>
      </c>
      <c r="G76" s="17"/>
      <c r="H76" s="17"/>
      <c r="I76" s="17">
        <v>14</v>
      </c>
      <c r="K76" s="14" t="s">
        <v>189</v>
      </c>
      <c r="L76">
        <v>1</v>
      </c>
      <c r="N76" s="10" t="s">
        <v>0</v>
      </c>
      <c r="O76" s="11">
        <f>COUNT(H72:H153)</f>
        <v>3</v>
      </c>
      <c r="P76" s="12">
        <f>SUMIF(H72:H153,"&gt;0",F72:F153)/O76</f>
        <v>18.166666666666668</v>
      </c>
      <c r="Q76" s="13">
        <f>AVERAGE(H72:H153)</f>
        <v>12.333333333333334</v>
      </c>
    </row>
    <row r="77" spans="1:17" ht="15.5" thickBot="1" x14ac:dyDescent="0.4">
      <c r="A77" s="3" t="s">
        <v>235</v>
      </c>
      <c r="B77" s="16" t="s">
        <v>61</v>
      </c>
      <c r="C77" s="16" t="s">
        <v>8</v>
      </c>
      <c r="D77" s="16" t="s">
        <v>249</v>
      </c>
      <c r="E77" s="6" t="s">
        <v>155</v>
      </c>
      <c r="F77" s="17">
        <v>11.5</v>
      </c>
      <c r="G77" s="17">
        <v>22</v>
      </c>
      <c r="H77" s="17"/>
      <c r="I77" s="17"/>
      <c r="K77" s="14" t="s">
        <v>136</v>
      </c>
      <c r="L77">
        <v>1</v>
      </c>
      <c r="N77" s="10" t="s">
        <v>1</v>
      </c>
      <c r="O77" s="11">
        <f>COUNT(I72:I153)</f>
        <v>6</v>
      </c>
      <c r="P77" s="12">
        <f>SUMIF(I72:I153,"&gt;0",F72:F153)/O77</f>
        <v>13.166666666666666</v>
      </c>
      <c r="Q77" s="13">
        <f>AVERAGE(I72:I153)</f>
        <v>12.833333333333334</v>
      </c>
    </row>
    <row r="78" spans="1:17" ht="15.5" thickBot="1" x14ac:dyDescent="0.4">
      <c r="A78" s="3" t="s">
        <v>236</v>
      </c>
      <c r="B78" s="16" t="s">
        <v>65</v>
      </c>
      <c r="C78" s="16" t="s">
        <v>9</v>
      </c>
      <c r="D78" s="16" t="s">
        <v>151</v>
      </c>
      <c r="E78" s="16" t="s">
        <v>152</v>
      </c>
      <c r="F78" s="17">
        <v>8</v>
      </c>
      <c r="G78" s="17"/>
      <c r="H78" s="17"/>
      <c r="I78" s="17">
        <v>14</v>
      </c>
      <c r="K78" s="14" t="s">
        <v>224</v>
      </c>
      <c r="L78">
        <v>4</v>
      </c>
    </row>
    <row r="79" spans="1:17" ht="15.5" thickBot="1" x14ac:dyDescent="0.4">
      <c r="A79" s="3" t="s">
        <v>237</v>
      </c>
      <c r="B79" s="16" t="s">
        <v>238</v>
      </c>
      <c r="C79" s="16" t="s">
        <v>13</v>
      </c>
      <c r="D79" s="16" t="s">
        <v>112</v>
      </c>
      <c r="E79" s="16" t="s">
        <v>117</v>
      </c>
      <c r="F79" s="17">
        <v>15</v>
      </c>
      <c r="G79" s="17">
        <v>18</v>
      </c>
      <c r="H79" s="17"/>
      <c r="I79" s="17"/>
      <c r="K79" s="14" t="s">
        <v>5</v>
      </c>
      <c r="L79">
        <v>1</v>
      </c>
    </row>
    <row r="80" spans="1:17" ht="15.5" thickBot="1" x14ac:dyDescent="0.4">
      <c r="A80" s="9">
        <v>46039</v>
      </c>
      <c r="B80" s="16" t="s">
        <v>257</v>
      </c>
      <c r="C80" s="16" t="s">
        <v>5</v>
      </c>
      <c r="D80" s="16" t="s">
        <v>258</v>
      </c>
      <c r="E80" s="16" t="s">
        <v>118</v>
      </c>
      <c r="F80" s="17">
        <v>16</v>
      </c>
      <c r="G80" s="17"/>
      <c r="H80" s="17">
        <v>10</v>
      </c>
      <c r="I80" s="17"/>
      <c r="K80" s="14" t="s">
        <v>259</v>
      </c>
      <c r="L80">
        <v>1</v>
      </c>
    </row>
    <row r="81" spans="1:12" ht="15.5" thickBot="1" x14ac:dyDescent="0.4">
      <c r="A81" s="9">
        <v>46044</v>
      </c>
      <c r="B81" s="16" t="s">
        <v>70</v>
      </c>
      <c r="C81" s="16" t="s">
        <v>259</v>
      </c>
      <c r="D81" s="16" t="s">
        <v>71</v>
      </c>
      <c r="E81" s="16" t="s">
        <v>139</v>
      </c>
      <c r="F81" s="17">
        <v>12.5</v>
      </c>
      <c r="G81" s="17">
        <v>16</v>
      </c>
      <c r="H81" s="17"/>
      <c r="I81" s="17"/>
      <c r="K81" s="14" t="s">
        <v>215</v>
      </c>
      <c r="L81">
        <v>1</v>
      </c>
    </row>
    <row r="82" spans="1:12" ht="15.5" thickBot="1" x14ac:dyDescent="0.4">
      <c r="A82" s="9" t="s">
        <v>265</v>
      </c>
      <c r="B82" s="16" t="s">
        <v>267</v>
      </c>
      <c r="C82" s="16" t="s">
        <v>8</v>
      </c>
      <c r="D82" s="16" t="s">
        <v>266</v>
      </c>
      <c r="E82" s="16" t="s">
        <v>152</v>
      </c>
      <c r="F82" s="17">
        <v>14.5</v>
      </c>
      <c r="G82" s="17">
        <v>16</v>
      </c>
      <c r="H82" s="17"/>
      <c r="I82" s="17"/>
      <c r="K82" s="14" t="s">
        <v>13</v>
      </c>
      <c r="L82">
        <v>1</v>
      </c>
    </row>
    <row r="83" spans="1:12" ht="15.5" thickBot="1" x14ac:dyDescent="0.4">
      <c r="A83" s="9">
        <v>46072</v>
      </c>
      <c r="B83" s="16" t="s">
        <v>268</v>
      </c>
      <c r="C83" s="16" t="s">
        <v>215</v>
      </c>
      <c r="D83" s="16" t="s">
        <v>269</v>
      </c>
      <c r="E83" s="16" t="s">
        <v>137</v>
      </c>
      <c r="F83" s="17">
        <v>17.5</v>
      </c>
      <c r="G83" s="17">
        <v>18</v>
      </c>
      <c r="H83" s="17"/>
      <c r="I83" s="17"/>
      <c r="K83" s="14" t="s">
        <v>57</v>
      </c>
      <c r="L83">
        <v>1</v>
      </c>
    </row>
    <row r="84" spans="1:12" ht="15.5" thickBot="1" x14ac:dyDescent="0.4">
      <c r="A84" s="9">
        <v>46081</v>
      </c>
      <c r="B84" s="16" t="s">
        <v>270</v>
      </c>
      <c r="C84" s="16" t="s">
        <v>224</v>
      </c>
      <c r="D84" s="16" t="s">
        <v>37</v>
      </c>
      <c r="E84" s="16" t="s">
        <v>134</v>
      </c>
      <c r="F84" s="17">
        <v>17.5</v>
      </c>
      <c r="G84" s="17"/>
      <c r="H84" s="17">
        <v>12</v>
      </c>
      <c r="I84" s="17"/>
      <c r="K84" s="14" t="s">
        <v>8</v>
      </c>
      <c r="L84">
        <v>3</v>
      </c>
    </row>
    <row r="85" spans="1:12" ht="15.5" thickBot="1" x14ac:dyDescent="0.4">
      <c r="A85" s="9">
        <v>46086</v>
      </c>
      <c r="B85" s="16" t="s">
        <v>271</v>
      </c>
      <c r="C85" s="16" t="s">
        <v>179</v>
      </c>
      <c r="D85" s="16" t="s">
        <v>272</v>
      </c>
      <c r="E85" s="16" t="s">
        <v>138</v>
      </c>
      <c r="F85" s="17">
        <v>15</v>
      </c>
      <c r="G85" s="17">
        <v>12</v>
      </c>
      <c r="H85" s="17"/>
      <c r="I85" s="17"/>
      <c r="K85" s="14" t="s">
        <v>263</v>
      </c>
    </row>
    <row r="86" spans="1:12" ht="15.5" thickBot="1" x14ac:dyDescent="0.4">
      <c r="A86" s="9">
        <v>46095</v>
      </c>
      <c r="B86" s="16" t="s">
        <v>273</v>
      </c>
      <c r="C86" s="16" t="s">
        <v>224</v>
      </c>
      <c r="D86" s="16" t="s">
        <v>274</v>
      </c>
      <c r="E86" s="16" t="s">
        <v>275</v>
      </c>
      <c r="F86" s="17">
        <v>21</v>
      </c>
      <c r="G86" s="17"/>
      <c r="H86" s="17">
        <v>15</v>
      </c>
      <c r="I86" s="17"/>
      <c r="K86" s="14" t="s">
        <v>164</v>
      </c>
      <c r="L86">
        <v>19</v>
      </c>
    </row>
    <row r="87" spans="1:12" ht="15.5" thickBot="1" x14ac:dyDescent="0.4">
      <c r="A87" s="9">
        <v>46100</v>
      </c>
      <c r="B87" s="16" t="s">
        <v>276</v>
      </c>
      <c r="C87" s="16" t="s">
        <v>189</v>
      </c>
      <c r="D87" s="16" t="s">
        <v>279</v>
      </c>
      <c r="E87" s="16" t="s">
        <v>168</v>
      </c>
      <c r="F87" s="17">
        <v>15.5</v>
      </c>
      <c r="G87" s="17">
        <v>15</v>
      </c>
      <c r="H87" s="17"/>
      <c r="I87" s="17"/>
    </row>
    <row r="88" spans="1:12" ht="15.5" thickBot="1" x14ac:dyDescent="0.4">
      <c r="A88" s="9">
        <v>46103</v>
      </c>
      <c r="B88" s="16" t="s">
        <v>277</v>
      </c>
      <c r="C88" s="16" t="s">
        <v>179</v>
      </c>
      <c r="D88" s="16" t="s">
        <v>280</v>
      </c>
      <c r="E88" s="16" t="s">
        <v>281</v>
      </c>
      <c r="F88" s="17">
        <v>18</v>
      </c>
      <c r="G88" s="17"/>
      <c r="H88" s="17"/>
      <c r="I88" s="17">
        <v>12</v>
      </c>
    </row>
    <row r="89" spans="1:12" ht="15.5" thickBot="1" x14ac:dyDescent="0.4">
      <c r="A89" s="9">
        <v>46107</v>
      </c>
      <c r="B89" s="16" t="s">
        <v>278</v>
      </c>
      <c r="C89" s="16" t="s">
        <v>136</v>
      </c>
      <c r="D89" s="16" t="s">
        <v>282</v>
      </c>
      <c r="E89" s="16" t="s">
        <v>137</v>
      </c>
      <c r="F89" s="17">
        <v>18</v>
      </c>
      <c r="G89" s="17">
        <v>14</v>
      </c>
      <c r="H89" s="17"/>
      <c r="I89" s="17"/>
    </row>
    <row r="90" spans="1:12" ht="15.5" thickBot="1" x14ac:dyDescent="0.4">
      <c r="A90" s="9">
        <v>46110</v>
      </c>
      <c r="B90" s="16" t="s">
        <v>283</v>
      </c>
      <c r="C90" s="16" t="s">
        <v>224</v>
      </c>
      <c r="D90" s="34" t="s">
        <v>284</v>
      </c>
      <c r="E90" s="16" t="s">
        <v>285</v>
      </c>
      <c r="F90" s="17">
        <v>18</v>
      </c>
      <c r="G90" s="17"/>
      <c r="H90" s="17"/>
      <c r="I90" s="17">
        <v>14</v>
      </c>
    </row>
    <row r="91" spans="1:12" ht="15.5" thickBot="1" x14ac:dyDescent="0.4">
      <c r="A91" s="35">
        <v>46114</v>
      </c>
      <c r="B91" s="36" t="s">
        <v>286</v>
      </c>
      <c r="C91" s="36" t="s">
        <v>189</v>
      </c>
      <c r="D91" s="37" t="s">
        <v>269</v>
      </c>
      <c r="E91" s="36" t="s">
        <v>137</v>
      </c>
      <c r="F91" s="38">
        <v>16</v>
      </c>
      <c r="G91" s="38"/>
      <c r="H91" s="38"/>
      <c r="I91" s="38"/>
    </row>
    <row r="92" spans="1:12" ht="15.5" thickBot="1" x14ac:dyDescent="0.4">
      <c r="A92" s="35">
        <v>46128</v>
      </c>
      <c r="B92" s="36" t="s">
        <v>287</v>
      </c>
      <c r="C92" s="36" t="s">
        <v>57</v>
      </c>
      <c r="D92" s="37" t="s">
        <v>288</v>
      </c>
      <c r="E92" s="36" t="s">
        <v>138</v>
      </c>
      <c r="F92" s="38">
        <v>15</v>
      </c>
      <c r="G92" s="38"/>
      <c r="H92" s="38"/>
      <c r="I92" s="38"/>
    </row>
    <row r="93" spans="1:12" ht="15.5" thickBot="1" x14ac:dyDescent="0.4">
      <c r="A93" s="35">
        <v>46131</v>
      </c>
      <c r="B93" s="36" t="s">
        <v>289</v>
      </c>
      <c r="C93" s="37" t="s">
        <v>291</v>
      </c>
      <c r="D93" s="37" t="s">
        <v>290</v>
      </c>
      <c r="E93" s="36" t="s">
        <v>128</v>
      </c>
      <c r="F93" s="38">
        <v>17</v>
      </c>
      <c r="G93" s="38"/>
      <c r="H93" s="38"/>
      <c r="I93" s="38"/>
    </row>
    <row r="94" spans="1:12" ht="15.5" thickBot="1" x14ac:dyDescent="0.4">
      <c r="A94" s="35">
        <v>46142</v>
      </c>
      <c r="B94" s="36" t="s">
        <v>292</v>
      </c>
      <c r="C94" s="36" t="s">
        <v>231</v>
      </c>
      <c r="D94" s="37" t="s">
        <v>293</v>
      </c>
      <c r="E94" s="36" t="s">
        <v>117</v>
      </c>
      <c r="F94" s="38">
        <v>18</v>
      </c>
      <c r="G94" s="38"/>
      <c r="H94" s="38"/>
      <c r="I94" s="38"/>
    </row>
    <row r="95" spans="1:12" ht="15.5" thickBot="1" x14ac:dyDescent="0.4">
      <c r="A95" s="9"/>
      <c r="B95" s="16"/>
      <c r="C95" s="16"/>
      <c r="D95" s="16"/>
      <c r="E95" s="16"/>
      <c r="F95" s="17"/>
      <c r="G95" s="17"/>
      <c r="H95" s="17"/>
      <c r="I95" s="17"/>
    </row>
    <row r="96" spans="1:12" ht="15.5" x14ac:dyDescent="0.35">
      <c r="A96" s="45" t="s">
        <v>169</v>
      </c>
      <c r="B96" s="45"/>
      <c r="C96" s="45"/>
      <c r="D96" s="45"/>
      <c r="E96" s="45"/>
      <c r="F96" s="45"/>
      <c r="G96" s="45"/>
      <c r="H96" s="45"/>
      <c r="I96" s="45"/>
    </row>
  </sheetData>
  <autoFilter ref="A2:I82" xr:uid="{EE1573DD-365B-425D-8C21-3D8C1E3E74A4}"/>
  <mergeCells count="16">
    <mergeCell ref="O73:O74"/>
    <mergeCell ref="P4:P5"/>
    <mergeCell ref="P73:P74"/>
    <mergeCell ref="Q73:Q74"/>
    <mergeCell ref="A96:I96"/>
    <mergeCell ref="P37:P38"/>
    <mergeCell ref="Q37:Q38"/>
    <mergeCell ref="N73:N74"/>
    <mergeCell ref="Q4:Q5"/>
    <mergeCell ref="A1:I1"/>
    <mergeCell ref="N37:N38"/>
    <mergeCell ref="O37:O38"/>
    <mergeCell ref="K36:N36"/>
    <mergeCell ref="K3:N3"/>
    <mergeCell ref="N4:N5"/>
    <mergeCell ref="O4:O5"/>
  </mergeCells>
  <phoneticPr fontId="4" type="noConversion"/>
  <printOptions horizontalCentered="1"/>
  <pageMargins left="0.23622047244094491" right="0.23622047244094491" top="0.35433070866141736" bottom="0.35433070866141736" header="0" footer="0"/>
  <pageSetup paperSize="9" scale="53" fitToWidth="0" orientation="landscape" horizontalDpi="4294967293" verticalDpi="0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Walks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Blakelock</dc:creator>
  <cp:lastModifiedBy>Jim Blakelock</cp:lastModifiedBy>
  <cp:lastPrinted>2025-11-05T14:19:18Z</cp:lastPrinted>
  <dcterms:created xsi:type="dcterms:W3CDTF">2025-06-09T17:01:25Z</dcterms:created>
  <dcterms:modified xsi:type="dcterms:W3CDTF">2026-03-31T17:49:23Z</dcterms:modified>
</cp:coreProperties>
</file>